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uanasrd-my.sharepoint.com/personal/g_rijo_aduanas_gob_do/Documents/Escritorio/PROCESOS/COMPRA MENOR/DGAP-DAF-CM-2022-0160/"/>
    </mc:Choice>
  </mc:AlternateContent>
  <xr:revisionPtr revIDLastSave="2" documentId="8_{B757FD13-F106-45E7-A180-CBE6E857B960}" xr6:coauthVersionLast="46" xr6:coauthVersionMax="47" xr10:uidLastSave="{40CAA526-CE47-492A-9699-CF41A2CDD25B}"/>
  <bookViews>
    <workbookView xWindow="-108" yWindow="-108" windowWidth="23256" windowHeight="12576" xr2:uid="{8D172F3B-727D-47DF-A1B1-C6E9513E482B}"/>
  </bookViews>
  <sheets>
    <sheet name="READECUCION DEPOSITO 5" sheetId="6" r:id="rId1"/>
    <sheet name="Hoja1" sheetId="7" r:id="rId2"/>
  </sheets>
  <definedNames>
    <definedName name="_xlnm.Print_Area" localSheetId="0">'READECUCION DEPOSITO 5'!$A$1:$G$25</definedName>
    <definedName name="_xlnm.Print_Titles" localSheetId="0">'READECUCION DEPOSITO 5'!$1:$4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6" l="1"/>
  <c r="F15" i="6"/>
  <c r="F14" i="6"/>
  <c r="F13" i="6"/>
  <c r="F10" i="6"/>
  <c r="F11" i="6"/>
  <c r="G9" i="6" l="1"/>
  <c r="F6" i="6"/>
  <c r="F8" i="6" l="1"/>
  <c r="F7" i="6"/>
  <c r="G5" i="6" l="1"/>
  <c r="G16" i="6" s="1"/>
  <c r="G17" i="6" l="1"/>
  <c r="G18" i="6"/>
</calcChain>
</file>

<file path=xl/sharedStrings.xml><?xml version="1.0" encoding="utf-8"?>
<sst xmlns="http://schemas.openxmlformats.org/spreadsheetml/2006/main" count="170" uniqueCount="85">
  <si>
    <t>No.</t>
  </si>
  <si>
    <t>Cantidad</t>
  </si>
  <si>
    <t>Unidad</t>
  </si>
  <si>
    <t>PRESUPUESTO ESTIMADO DE COSTOS</t>
  </si>
  <si>
    <t>Preliminares</t>
  </si>
  <si>
    <t>Total (RD$)</t>
  </si>
  <si>
    <t>PA</t>
  </si>
  <si>
    <t>Limpieza Continua y Final</t>
  </si>
  <si>
    <t>TOTAL GENERAL PRESUPUESTADO</t>
  </si>
  <si>
    <t>Descripción</t>
  </si>
  <si>
    <t>Modo de tarea</t>
  </si>
  <si>
    <t>Nombre de tarea</t>
  </si>
  <si>
    <t>Duración</t>
  </si>
  <si>
    <t>Comienzo</t>
  </si>
  <si>
    <t>Fin</t>
  </si>
  <si>
    <t>Predecesoras</t>
  </si>
  <si>
    <t>Programada manualmente</t>
  </si>
  <si>
    <t>Proyecto</t>
  </si>
  <si>
    <t>Programada automáticamente</t>
  </si>
  <si>
    <t>&lt;Tarea de resumen nueva&gt;</t>
  </si>
  <si>
    <t>19 días</t>
  </si>
  <si>
    <t>jue 22/10/20</t>
  </si>
  <si>
    <t>mar 17/11/20</t>
  </si>
  <si>
    <t xml:space="preserve">   Demolicion de Elementos de Mamposteria y Hormigon Existentes</t>
  </si>
  <si>
    <t>1 día</t>
  </si>
  <si>
    <t xml:space="preserve">   Carga y Bote de Escombros y Desperdicios</t>
  </si>
  <si>
    <t>vie 23/10/20</t>
  </si>
  <si>
    <t xml:space="preserve">   Limpieza Continua y Final</t>
  </si>
  <si>
    <t xml:space="preserve">   Excavación de Zapatas de Columnas de Amarre en Roca</t>
  </si>
  <si>
    <t>lun 26/10/20</t>
  </si>
  <si>
    <t xml:space="preserve">   Relleno Compactado de Fundaciones con material Caliche en Rampa</t>
  </si>
  <si>
    <t>mié 28/10/20</t>
  </si>
  <si>
    <t xml:space="preserve">   Zapata de Columna de Amarre (0.60x0.60m) , F´c=210kg/cm2, incluye acero de refuerzo 3Ø 3/8" y 3Ø3/8"</t>
  </si>
  <si>
    <t>mar 27/10/20</t>
  </si>
  <si>
    <t xml:space="preserve">   Columnas de Amarre 25x25cm, 4Ø 1/2" y 3/8" @0.20m, incluye encofrado</t>
  </si>
  <si>
    <t>2 días</t>
  </si>
  <si>
    <t>jue 29/10/20</t>
  </si>
  <si>
    <t xml:space="preserve">   Vigas de Amarre 25x30cm, 4Ø 1/2" y 3/8" @0.20m, incluye encofrado</t>
  </si>
  <si>
    <t>vie 30/10/20</t>
  </si>
  <si>
    <t>lun 2/11/20</t>
  </si>
  <si>
    <t xml:space="preserve">   Piso HA E=0.15m MALLA ELECTROS. D2.3 10X10 PULIDO HELICOPTERO-HORMIGON 210KG/CM2 en Rampa</t>
  </si>
  <si>
    <t xml:space="preserve">   Piso HA 3=0.10m Malla Electrosoldada D2.3 10x10 Pulido con Helicoptero F´c=210kg/cm2 en Acera Permimetral</t>
  </si>
  <si>
    <t xml:space="preserve">   Pilotillo de HA (D=0.30m, h=1.00m) 6Ø1/2" y 3/8" @0.15m, F'c=210kg/cm2, incluye anclaje en losa de hormigon</t>
  </si>
  <si>
    <t>3 días</t>
  </si>
  <si>
    <t>mar 3/11/20</t>
  </si>
  <si>
    <t>jue 5/11/20</t>
  </si>
  <si>
    <t xml:space="preserve">   Empañete Maestreado Exterior</t>
  </si>
  <si>
    <t>vie 6/11/20</t>
  </si>
  <si>
    <t xml:space="preserve">   Cantos</t>
  </si>
  <si>
    <t>lun 9/11/20</t>
  </si>
  <si>
    <t xml:space="preserve">   Mochetas</t>
  </si>
  <si>
    <t>mar 10/11/20</t>
  </si>
  <si>
    <t xml:space="preserve">   Resane y Reparacion General de Estructuras quebradas (Columnas, Pedestales, Huecos de Bloques)</t>
  </si>
  <si>
    <t xml:space="preserve">   Bloques de Hormigón 8" Ø3/8" @0.60m</t>
  </si>
  <si>
    <t xml:space="preserve">   Movimiento de Varillas de Tierra en Postes de Tendido Electrico</t>
  </si>
  <si>
    <t xml:space="preserve">   Reflector LED 100W SMD en Area Exterior</t>
  </si>
  <si>
    <t xml:space="preserve">   CAMPANA LED UFO CON DIFUSOR 100W</t>
  </si>
  <si>
    <t xml:space="preserve">   Extractor Tipo Campana</t>
  </si>
  <si>
    <t>7 días</t>
  </si>
  <si>
    <t xml:space="preserve">   Protectores de goma en columnas esquineros</t>
  </si>
  <si>
    <t xml:space="preserve">   Topes en metal y goma para furgones en rampas de carga</t>
  </si>
  <si>
    <t xml:space="preserve">   Toldo Metalico de Aluminio en Entrada de Camiones L=3.60m</t>
  </si>
  <si>
    <t>lun 16/11/20</t>
  </si>
  <si>
    <t xml:space="preserve">   Shutter Automatico Metalico para Cierre de Puertas h=4.00m L= 3.60m</t>
  </si>
  <si>
    <t>4 días</t>
  </si>
  <si>
    <t>vie 13/11/20</t>
  </si>
  <si>
    <t xml:space="preserve">   Letreros</t>
  </si>
  <si>
    <t>Sub-Total</t>
  </si>
  <si>
    <t>SUB-TOTAL GENERAL</t>
  </si>
  <si>
    <t>Precio Un. (RD$)</t>
  </si>
  <si>
    <t>Precio Un. Final (RD$)</t>
  </si>
  <si>
    <t>M2</t>
  </si>
  <si>
    <t>Ml</t>
  </si>
  <si>
    <t>Bote de Escombros Y Movimiento de Materiales.</t>
  </si>
  <si>
    <t>ud</t>
  </si>
  <si>
    <t>Techo Entrada Principal Sede Central</t>
  </si>
  <si>
    <t>Desmonte de letrero existente</t>
  </si>
  <si>
    <t>Estructura Metalica</t>
  </si>
  <si>
    <t>Techo interior con Densglass</t>
  </si>
  <si>
    <t>Suministro e instalacion de Luces Led tipo barra color blanca</t>
  </si>
  <si>
    <t>Suministro e instalacion de sellante de techo urethanizer con tela de refuerzo.</t>
  </si>
  <si>
    <t>Techo de aluzinc con perfiles 4x4x1/4, perfiles 2x2  galvanizados, aluzinc acanalado.</t>
  </si>
  <si>
    <t>Alucobond gris claro 4 mm en todo el perimetro</t>
  </si>
  <si>
    <t>Suministro e instalación de Letrero acrilico con el Escudo Nacional, ombre del Ministerio de Hacienda y Direccion General de Aduanas, de ancho 200 cm y altura 80 cm.</t>
  </si>
  <si>
    <t>ITBIS (18%)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</si>
</sst>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&quot;RD$&quot;#,##0.00"/>
    <numFmt numFmtId="166" formatCode="_(&quot;RD$&quot;* #,##0.00_);_(&quot;RD$&quot;* \(#,##0.00\);_(&quot;RD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4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164" fontId="0" fillId="5" borderId="0" xfId="0" applyNumberFormat="1" applyFill="1"/>
    <xf numFmtId="0" fontId="0" fillId="0" borderId="10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right"/>
    </xf>
    <xf numFmtId="2" fontId="0" fillId="3" borderId="9" xfId="0" applyNumberFormat="1" applyFont="1" applyFill="1" applyBorder="1" applyAlignment="1">
      <alignment horizontal="center" vertical="center"/>
    </xf>
    <xf numFmtId="43" fontId="9" fillId="3" borderId="11" xfId="2" applyFont="1" applyFill="1" applyBorder="1" applyAlignment="1">
      <alignment horizontal="center" vertical="center"/>
    </xf>
    <xf numFmtId="2" fontId="0" fillId="3" borderId="11" xfId="0" applyNumberFormat="1" applyFont="1" applyFill="1" applyBorder="1" applyAlignment="1">
      <alignment horizontal="center" vertical="center"/>
    </xf>
    <xf numFmtId="164" fontId="0" fillId="3" borderId="9" xfId="0" applyNumberFormat="1" applyFont="1" applyFill="1" applyBorder="1" applyAlignment="1">
      <alignment horizontal="center" vertical="center"/>
    </xf>
    <xf numFmtId="166" fontId="8" fillId="3" borderId="11" xfId="0" applyNumberFormat="1" applyFont="1" applyFill="1" applyBorder="1" applyAlignment="1">
      <alignment vertical="center"/>
    </xf>
    <xf numFmtId="2" fontId="0" fillId="0" borderId="10" xfId="0" applyNumberFormat="1" applyFont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0" fillId="3" borderId="8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2" fontId="7" fillId="2" borderId="8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2" fontId="5" fillId="2" borderId="8" xfId="0" applyNumberFormat="1" applyFont="1" applyFill="1" applyBorder="1" applyAlignment="1">
      <alignment horizontal="center" vertical="center"/>
    </xf>
    <xf numFmtId="165" fontId="5" fillId="2" borderId="8" xfId="0" applyNumberFormat="1" applyFont="1" applyFill="1" applyBorder="1" applyAlignment="1">
      <alignment horizontal="center" vertical="center"/>
    </xf>
    <xf numFmtId="166" fontId="5" fillId="2" borderId="8" xfId="0" applyNumberFormat="1" applyFont="1" applyFill="1" applyBorder="1" applyAlignment="1">
      <alignment vertical="center"/>
    </xf>
    <xf numFmtId="164" fontId="2" fillId="2" borderId="8" xfId="0" applyNumberFormat="1" applyFont="1" applyFill="1" applyBorder="1" applyAlignment="1">
      <alignment horizontal="right"/>
    </xf>
    <xf numFmtId="166" fontId="8" fillId="2" borderId="8" xfId="0" applyNumberFormat="1" applyFont="1" applyFill="1" applyBorder="1" applyAlignment="1">
      <alignment vertical="center"/>
    </xf>
    <xf numFmtId="14" fontId="2" fillId="0" borderId="0" xfId="0" applyNumberFormat="1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3" borderId="8" xfId="0" applyFont="1" applyFill="1" applyBorder="1" applyAlignment="1">
      <alignment vertical="center" wrapText="1"/>
    </xf>
    <xf numFmtId="0" fontId="0" fillId="3" borderId="8" xfId="0" applyFont="1" applyFill="1" applyBorder="1" applyAlignment="1">
      <alignment horizontal="center" vertical="center"/>
    </xf>
    <xf numFmtId="164" fontId="1" fillId="3" borderId="8" xfId="1" applyFont="1" applyFill="1" applyBorder="1" applyAlignment="1">
      <alignment vertical="center"/>
    </xf>
    <xf numFmtId="164" fontId="0" fillId="3" borderId="8" xfId="0" applyNumberFormat="1" applyFont="1" applyFill="1" applyBorder="1" applyAlignment="1">
      <alignment horizontal="center" vertical="center"/>
    </xf>
    <xf numFmtId="0" fontId="0" fillId="3" borderId="8" xfId="0" applyFont="1" applyFill="1" applyBorder="1" applyAlignment="1">
      <alignment vertical="center"/>
    </xf>
    <xf numFmtId="0" fontId="0" fillId="0" borderId="8" xfId="0" applyFont="1" applyBorder="1" applyAlignment="1">
      <alignment vertical="center" wrapText="1"/>
    </xf>
    <xf numFmtId="2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0" fillId="0" borderId="8" xfId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164" fontId="0" fillId="0" borderId="10" xfId="1" applyFont="1" applyBorder="1" applyAlignment="1">
      <alignment vertical="center"/>
    </xf>
    <xf numFmtId="164" fontId="0" fillId="3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2" fontId="7" fillId="2" borderId="12" xfId="0" applyNumberFormat="1" applyFont="1" applyFill="1" applyBorder="1" applyAlignment="1">
      <alignment horizontal="left" vertical="center"/>
    </xf>
    <xf numFmtId="2" fontId="7" fillId="2" borderId="12" xfId="0" applyNumberFormat="1" applyFont="1" applyFill="1" applyBorder="1" applyAlignment="1">
      <alignment horizontal="center" vertical="center"/>
    </xf>
    <xf numFmtId="2" fontId="7" fillId="2" borderId="12" xfId="0" applyNumberFormat="1" applyFont="1" applyFill="1" applyBorder="1" applyAlignment="1">
      <alignment vertical="center"/>
    </xf>
    <xf numFmtId="2" fontId="9" fillId="3" borderId="8" xfId="0" applyNumberFormat="1" applyFont="1" applyFill="1" applyBorder="1" applyAlignment="1">
      <alignment horizontal="center" vertical="center"/>
    </xf>
    <xf numFmtId="164" fontId="2" fillId="0" borderId="6" xfId="0" applyNumberFormat="1" applyFont="1" applyBorder="1"/>
    <xf numFmtId="164" fontId="3" fillId="0" borderId="13" xfId="0" applyNumberFormat="1" applyFont="1" applyBorder="1"/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  <xf numFmtId="2" fontId="5" fillId="3" borderId="8" xfId="0" applyNumberFormat="1" applyFont="1" applyFill="1" applyBorder="1" applyAlignment="1">
      <alignment horizontal="left" vertical="center" wrapText="1"/>
    </xf>
    <xf numFmtId="2" fontId="5" fillId="3" borderId="11" xfId="0" applyNumberFormat="1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vertical="center" wrapText="1"/>
    </xf>
    <xf numFmtId="0" fontId="0" fillId="3" borderId="9" xfId="0" applyFont="1" applyFill="1" applyBorder="1" applyAlignment="1">
      <alignment horizontal="center" vertical="center"/>
    </xf>
    <xf numFmtId="164" fontId="1" fillId="3" borderId="9" xfId="1" applyFont="1" applyFill="1" applyBorder="1" applyAlignment="1">
      <alignment vertical="center"/>
    </xf>
    <xf numFmtId="164" fontId="2" fillId="3" borderId="9" xfId="0" applyNumberFormat="1" applyFont="1" applyFill="1" applyBorder="1"/>
    <xf numFmtId="0" fontId="2" fillId="2" borderId="12" xfId="0" applyFont="1" applyFill="1" applyBorder="1" applyAlignment="1">
      <alignment horizontal="right" vertical="center"/>
    </xf>
    <xf numFmtId="164" fontId="2" fillId="2" borderId="13" xfId="0" applyNumberFormat="1" applyFont="1" applyFill="1" applyBorder="1" applyAlignment="1">
      <alignment vertical="center"/>
    </xf>
    <xf numFmtId="0" fontId="12" fillId="3" borderId="8" xfId="0" applyFont="1" applyFill="1" applyBorder="1" applyAlignment="1">
      <alignment horizontal="center" vertical="center"/>
    </xf>
    <xf numFmtId="43" fontId="5" fillId="3" borderId="11" xfId="2" applyFont="1" applyFill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4" xfId="0" applyBorder="1" applyAlignment="1">
      <alignment horizontal="right"/>
    </xf>
    <xf numFmtId="0" fontId="0" fillId="0" borderId="12" xfId="0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C620C-A984-43CB-8C29-549E597994DD}">
  <sheetPr>
    <pageSetUpPr fitToPage="1"/>
  </sheetPr>
  <dimension ref="A1:H25"/>
  <sheetViews>
    <sheetView tabSelected="1" view="pageBreakPreview" zoomScaleNormal="100" zoomScaleSheetLayoutView="100" workbookViewId="0">
      <selection activeCell="G1" sqref="G1"/>
    </sheetView>
  </sheetViews>
  <sheetFormatPr baseColWidth="10" defaultRowHeight="14.4" x14ac:dyDescent="0.3"/>
  <cols>
    <col min="1" max="1" width="5.44140625" style="3" customWidth="1"/>
    <col min="2" max="2" width="55.5546875" style="2" customWidth="1"/>
    <col min="3" max="3" width="9.5546875" bestFit="1" customWidth="1"/>
    <col min="4" max="4" width="7.44140625" style="5" bestFit="1" customWidth="1"/>
    <col min="5" max="5" width="15.44140625" bestFit="1" customWidth="1"/>
    <col min="6" max="6" width="19.33203125" bestFit="1" customWidth="1"/>
    <col min="7" max="7" width="16.6640625" bestFit="1" customWidth="1"/>
  </cols>
  <sheetData>
    <row r="1" spans="1:8" ht="26.25" customHeight="1" x14ac:dyDescent="0.3">
      <c r="A1" s="77"/>
      <c r="B1" s="77"/>
      <c r="G1" s="39"/>
    </row>
    <row r="2" spans="1:8" ht="39" customHeight="1" x14ac:dyDescent="0.4">
      <c r="A2" s="78" t="s">
        <v>3</v>
      </c>
      <c r="B2" s="78"/>
      <c r="C2" s="78"/>
      <c r="D2" s="78"/>
      <c r="E2" s="78"/>
      <c r="F2" s="78"/>
      <c r="G2" s="78"/>
    </row>
    <row r="3" spans="1:8" ht="29.25" customHeight="1" thickBot="1" x14ac:dyDescent="0.35">
      <c r="A3" s="79" t="s">
        <v>75</v>
      </c>
      <c r="B3" s="79"/>
      <c r="C3" s="79"/>
      <c r="D3" s="79"/>
      <c r="E3" s="79"/>
      <c r="F3" s="79"/>
      <c r="G3" s="79"/>
    </row>
    <row r="4" spans="1:8" ht="33" customHeight="1" thickBot="1" x14ac:dyDescent="0.35">
      <c r="A4" s="7" t="s">
        <v>0</v>
      </c>
      <c r="B4" s="8" t="s">
        <v>9</v>
      </c>
      <c r="C4" s="9" t="s">
        <v>1</v>
      </c>
      <c r="D4" s="9" t="s">
        <v>2</v>
      </c>
      <c r="E4" s="10" t="s">
        <v>69</v>
      </c>
      <c r="F4" s="10" t="s">
        <v>70</v>
      </c>
      <c r="G4" s="11" t="s">
        <v>5</v>
      </c>
    </row>
    <row r="5" spans="1:8" ht="19.5" customHeight="1" thickBot="1" x14ac:dyDescent="0.35">
      <c r="A5" s="28">
        <v>1</v>
      </c>
      <c r="B5" s="29" t="s">
        <v>4</v>
      </c>
      <c r="C5" s="30"/>
      <c r="D5" s="31"/>
      <c r="E5" s="30"/>
      <c r="F5" s="72" t="s">
        <v>67</v>
      </c>
      <c r="G5" s="73">
        <f>SUM(F6:F8)</f>
        <v>0</v>
      </c>
    </row>
    <row r="6" spans="1:8" ht="24" customHeight="1" x14ac:dyDescent="0.3">
      <c r="A6" s="20">
        <v>1.01</v>
      </c>
      <c r="B6" s="68" t="s">
        <v>76</v>
      </c>
      <c r="C6" s="20">
        <v>1</v>
      </c>
      <c r="D6" s="69" t="s">
        <v>6</v>
      </c>
      <c r="E6" s="70"/>
      <c r="F6" s="23">
        <f t="shared" ref="F6" si="0">E6*C6</f>
        <v>0</v>
      </c>
      <c r="G6" s="71"/>
    </row>
    <row r="7" spans="1:8" ht="20.25" customHeight="1" x14ac:dyDescent="0.3">
      <c r="A7" s="40">
        <v>1.02</v>
      </c>
      <c r="B7" s="41" t="s">
        <v>73</v>
      </c>
      <c r="C7" s="27">
        <v>1</v>
      </c>
      <c r="D7" s="42" t="s">
        <v>6</v>
      </c>
      <c r="E7" s="43"/>
      <c r="F7" s="44">
        <f>E7*C7</f>
        <v>0</v>
      </c>
      <c r="G7" s="45"/>
    </row>
    <row r="8" spans="1:8" ht="24" customHeight="1" thickBot="1" x14ac:dyDescent="0.35">
      <c r="A8" s="52">
        <v>1.03</v>
      </c>
      <c r="B8" s="53" t="s">
        <v>7</v>
      </c>
      <c r="C8" s="25">
        <v>1</v>
      </c>
      <c r="D8" s="18" t="s">
        <v>6</v>
      </c>
      <c r="E8" s="54"/>
      <c r="F8" s="55">
        <f t="shared" ref="F8" si="1">E8*C8</f>
        <v>0</v>
      </c>
      <c r="G8" s="56"/>
    </row>
    <row r="9" spans="1:8" ht="22.5" customHeight="1" thickBot="1" x14ac:dyDescent="0.35">
      <c r="A9" s="26">
        <v>2</v>
      </c>
      <c r="B9" s="57" t="s">
        <v>77</v>
      </c>
      <c r="C9" s="58"/>
      <c r="D9" s="59"/>
      <c r="E9" s="59"/>
      <c r="F9" s="19" t="s">
        <v>67</v>
      </c>
      <c r="G9" s="73">
        <f>SUM(F10:F15)</f>
        <v>0</v>
      </c>
      <c r="H9" s="1"/>
    </row>
    <row r="10" spans="1:8" ht="35.25" customHeight="1" x14ac:dyDescent="0.3">
      <c r="A10" s="20">
        <v>2.0099999999999998</v>
      </c>
      <c r="B10" s="67" t="s">
        <v>81</v>
      </c>
      <c r="C10" s="21">
        <v>1</v>
      </c>
      <c r="D10" s="22" t="s">
        <v>74</v>
      </c>
      <c r="E10" s="75"/>
      <c r="F10" s="44">
        <f t="shared" ref="F10:F15" si="2">C10*E10</f>
        <v>0</v>
      </c>
      <c r="G10" s="24"/>
      <c r="H10" s="17"/>
    </row>
    <row r="11" spans="1:8" ht="21.75" customHeight="1" x14ac:dyDescent="0.3">
      <c r="A11" s="47">
        <v>2.02</v>
      </c>
      <c r="B11" s="66" t="s">
        <v>82</v>
      </c>
      <c r="C11" s="60">
        <v>30.56</v>
      </c>
      <c r="D11" s="42" t="s">
        <v>71</v>
      </c>
      <c r="E11" s="43"/>
      <c r="F11" s="44">
        <f t="shared" si="2"/>
        <v>0</v>
      </c>
      <c r="G11" s="45"/>
      <c r="H11" s="1"/>
    </row>
    <row r="12" spans="1:8" ht="21" customHeight="1" x14ac:dyDescent="0.3">
      <c r="A12" s="27">
        <v>2.0299999999999998</v>
      </c>
      <c r="B12" s="66" t="s">
        <v>78</v>
      </c>
      <c r="C12" s="60">
        <v>27.3</v>
      </c>
      <c r="D12" s="42" t="s">
        <v>71</v>
      </c>
      <c r="E12" s="43"/>
      <c r="F12" s="44">
        <f>C12*E12</f>
        <v>0</v>
      </c>
      <c r="G12" s="45"/>
      <c r="H12" s="1"/>
    </row>
    <row r="13" spans="1:8" ht="49.5" customHeight="1" x14ac:dyDescent="0.3">
      <c r="A13" s="27">
        <v>2.04</v>
      </c>
      <c r="B13" s="66" t="s">
        <v>83</v>
      </c>
      <c r="C13" s="60">
        <v>1</v>
      </c>
      <c r="D13" s="42" t="s">
        <v>74</v>
      </c>
      <c r="E13" s="43"/>
      <c r="F13" s="44">
        <f t="shared" si="2"/>
        <v>0</v>
      </c>
      <c r="G13" s="74"/>
      <c r="H13" s="17"/>
    </row>
    <row r="14" spans="1:8" ht="24.75" customHeight="1" x14ac:dyDescent="0.3">
      <c r="A14" s="47">
        <v>2.0499999999999998</v>
      </c>
      <c r="B14" s="46" t="s">
        <v>79</v>
      </c>
      <c r="C14" s="27">
        <v>23.6</v>
      </c>
      <c r="D14" s="48" t="s">
        <v>72</v>
      </c>
      <c r="E14" s="49"/>
      <c r="F14" s="44">
        <f t="shared" si="2"/>
        <v>0</v>
      </c>
      <c r="G14" s="50"/>
      <c r="H14" s="1"/>
    </row>
    <row r="15" spans="1:8" ht="45" customHeight="1" x14ac:dyDescent="0.3">
      <c r="A15" s="47">
        <v>2.06</v>
      </c>
      <c r="B15" s="46" t="s">
        <v>80</v>
      </c>
      <c r="C15" s="27">
        <v>25.62</v>
      </c>
      <c r="D15" s="48" t="s">
        <v>71</v>
      </c>
      <c r="E15" s="49"/>
      <c r="F15" s="44">
        <f t="shared" si="2"/>
        <v>0</v>
      </c>
      <c r="G15" s="50"/>
      <c r="H15" s="1"/>
    </row>
    <row r="16" spans="1:8" s="6" customFormat="1" ht="21.75" customHeight="1" thickBot="1" x14ac:dyDescent="0.35">
      <c r="A16" s="32"/>
      <c r="B16" s="33"/>
      <c r="C16" s="34"/>
      <c r="D16" s="35"/>
      <c r="E16" s="36"/>
      <c r="F16" s="37" t="s">
        <v>68</v>
      </c>
      <c r="G16" s="38">
        <f>SUM(G5:G15)</f>
        <v>0</v>
      </c>
    </row>
    <row r="17" spans="2:7" ht="21" customHeight="1" thickBot="1" x14ac:dyDescent="0.5">
      <c r="E17" s="80" t="s">
        <v>84</v>
      </c>
      <c r="F17" s="81"/>
      <c r="G17" s="62">
        <f>G16*0.18</f>
        <v>0</v>
      </c>
    </row>
    <row r="18" spans="2:7" ht="19.5" customHeight="1" thickBot="1" x14ac:dyDescent="0.35">
      <c r="D18" s="4"/>
      <c r="E18" s="82" t="s">
        <v>8</v>
      </c>
      <c r="F18" s="83"/>
      <c r="G18" s="61">
        <f>+G16+G17</f>
        <v>0</v>
      </c>
    </row>
    <row r="19" spans="2:7" ht="15" customHeight="1" x14ac:dyDescent="0.3">
      <c r="D19" s="15"/>
      <c r="E19" s="13"/>
      <c r="F19" s="13"/>
      <c r="G19" s="14"/>
    </row>
    <row r="20" spans="2:7" ht="15" customHeight="1" x14ac:dyDescent="0.3">
      <c r="D20" s="15"/>
      <c r="E20" s="13"/>
      <c r="F20" s="13"/>
      <c r="G20" s="14"/>
    </row>
    <row r="21" spans="2:7" ht="15" customHeight="1" x14ac:dyDescent="0.3">
      <c r="D21" s="15"/>
      <c r="E21" s="13"/>
      <c r="F21" s="13"/>
      <c r="G21" s="14"/>
    </row>
    <row r="22" spans="2:7" ht="15" customHeight="1" x14ac:dyDescent="0.3">
      <c r="D22" s="15"/>
      <c r="F22" s="13"/>
      <c r="G22" s="14"/>
    </row>
    <row r="23" spans="2:7" ht="15" customHeight="1" x14ac:dyDescent="0.3">
      <c r="B23" s="64"/>
      <c r="D23" s="12"/>
      <c r="E23" s="76"/>
      <c r="F23" s="76"/>
      <c r="G23" s="14"/>
    </row>
    <row r="24" spans="2:7" ht="15" customHeight="1" x14ac:dyDescent="0.3">
      <c r="B24" s="63"/>
      <c r="D24" s="15"/>
      <c r="E24" s="65"/>
      <c r="F24" s="51"/>
      <c r="G24" s="14"/>
    </row>
    <row r="25" spans="2:7" ht="15" customHeight="1" x14ac:dyDescent="0.3">
      <c r="B25" s="16"/>
      <c r="D25" s="15"/>
      <c r="E25" s="65"/>
      <c r="F25" s="51"/>
      <c r="G25" s="14"/>
    </row>
  </sheetData>
  <mergeCells count="6">
    <mergeCell ref="E23:F23"/>
    <mergeCell ref="E18:F18"/>
    <mergeCell ref="A1:B1"/>
    <mergeCell ref="A2:G2"/>
    <mergeCell ref="A3:G3"/>
    <mergeCell ref="E17:F17"/>
  </mergeCells>
  <pageMargins left="0.70866141732283472" right="0.70866141732283472" top="1.1811023622047245" bottom="1.3779527559055118" header="0.31496062992125984" footer="0.78740157480314965"/>
  <pageSetup scale="69" fitToHeight="0" orientation="portrait" r:id="rId1"/>
  <headerFooter>
    <oddFooter>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AA0A8-B960-433B-9AFA-F84B1195E417}">
  <dimension ref="C4:H31"/>
  <sheetViews>
    <sheetView workbookViewId="0">
      <selection activeCell="D12" sqref="D12"/>
    </sheetView>
  </sheetViews>
  <sheetFormatPr baseColWidth="10" defaultRowHeight="14.4" x14ac:dyDescent="0.3"/>
  <cols>
    <col min="2" max="2" width="11.44140625" customWidth="1"/>
    <col min="3" max="3" width="28.109375" bestFit="1" customWidth="1"/>
    <col min="4" max="4" width="101.33203125" bestFit="1" customWidth="1"/>
    <col min="5" max="5" width="8.88671875" bestFit="1" customWidth="1"/>
    <col min="6" max="7" width="12.5546875" bestFit="1" customWidth="1"/>
    <col min="8" max="8" width="12.88671875" bestFit="1" customWidth="1"/>
  </cols>
  <sheetData>
    <row r="4" spans="3:8" x14ac:dyDescent="0.3">
      <c r="C4" t="s">
        <v>10</v>
      </c>
      <c r="D4" t="s">
        <v>11</v>
      </c>
      <c r="E4" t="s">
        <v>12</v>
      </c>
      <c r="F4" t="s">
        <v>13</v>
      </c>
      <c r="G4" t="s">
        <v>14</v>
      </c>
      <c r="H4" t="s">
        <v>15</v>
      </c>
    </row>
    <row r="5" spans="3:8" x14ac:dyDescent="0.3">
      <c r="C5" t="s">
        <v>16</v>
      </c>
      <c r="D5" t="s">
        <v>17</v>
      </c>
    </row>
    <row r="6" spans="3:8" x14ac:dyDescent="0.3">
      <c r="C6" t="s">
        <v>18</v>
      </c>
      <c r="D6" t="s">
        <v>19</v>
      </c>
      <c r="E6" t="s">
        <v>20</v>
      </c>
      <c r="F6" t="s">
        <v>21</v>
      </c>
      <c r="G6" t="s">
        <v>22</v>
      </c>
    </row>
    <row r="7" spans="3:8" x14ac:dyDescent="0.3">
      <c r="C7" t="s">
        <v>16</v>
      </c>
      <c r="D7" t="s">
        <v>23</v>
      </c>
      <c r="E7" t="s">
        <v>24</v>
      </c>
      <c r="F7" t="s">
        <v>21</v>
      </c>
      <c r="G7" t="s">
        <v>21</v>
      </c>
    </row>
    <row r="8" spans="3:8" x14ac:dyDescent="0.3">
      <c r="C8" t="s">
        <v>16</v>
      </c>
      <c r="D8" t="s">
        <v>25</v>
      </c>
      <c r="E8" t="s">
        <v>24</v>
      </c>
      <c r="F8" t="s">
        <v>26</v>
      </c>
      <c r="G8" t="s">
        <v>26</v>
      </c>
      <c r="H8">
        <v>3</v>
      </c>
    </row>
    <row r="9" spans="3:8" x14ac:dyDescent="0.3">
      <c r="C9" t="s">
        <v>16</v>
      </c>
      <c r="D9" t="s">
        <v>27</v>
      </c>
      <c r="E9" t="s">
        <v>24</v>
      </c>
    </row>
    <row r="10" spans="3:8" x14ac:dyDescent="0.3">
      <c r="C10" t="s">
        <v>16</v>
      </c>
      <c r="D10" t="s">
        <v>28</v>
      </c>
      <c r="E10" t="s">
        <v>24</v>
      </c>
      <c r="F10" t="s">
        <v>29</v>
      </c>
      <c r="G10" t="s">
        <v>29</v>
      </c>
      <c r="H10">
        <v>4</v>
      </c>
    </row>
    <row r="11" spans="3:8" x14ac:dyDescent="0.3">
      <c r="C11" t="s">
        <v>16</v>
      </c>
      <c r="D11" t="s">
        <v>30</v>
      </c>
      <c r="E11" t="s">
        <v>24</v>
      </c>
      <c r="F11" t="s">
        <v>31</v>
      </c>
      <c r="G11" t="s">
        <v>31</v>
      </c>
      <c r="H11">
        <v>8</v>
      </c>
    </row>
    <row r="12" spans="3:8" x14ac:dyDescent="0.3">
      <c r="C12" t="s">
        <v>16</v>
      </c>
      <c r="D12" t="s">
        <v>32</v>
      </c>
      <c r="E12" t="s">
        <v>24</v>
      </c>
      <c r="F12" t="s">
        <v>33</v>
      </c>
      <c r="G12" t="s">
        <v>33</v>
      </c>
      <c r="H12">
        <v>6</v>
      </c>
    </row>
    <row r="13" spans="3:8" x14ac:dyDescent="0.3">
      <c r="C13" t="s">
        <v>16</v>
      </c>
      <c r="D13" t="s">
        <v>34</v>
      </c>
      <c r="E13" t="s">
        <v>35</v>
      </c>
      <c r="F13" t="s">
        <v>31</v>
      </c>
      <c r="G13" t="s">
        <v>36</v>
      </c>
      <c r="H13">
        <v>8</v>
      </c>
    </row>
    <row r="14" spans="3:8" x14ac:dyDescent="0.3">
      <c r="C14" t="s">
        <v>16</v>
      </c>
      <c r="D14" t="s">
        <v>37</v>
      </c>
      <c r="E14" t="s">
        <v>35</v>
      </c>
      <c r="F14" t="s">
        <v>38</v>
      </c>
      <c r="G14" t="s">
        <v>39</v>
      </c>
      <c r="H14">
        <v>9</v>
      </c>
    </row>
    <row r="15" spans="3:8" x14ac:dyDescent="0.3">
      <c r="C15" t="s">
        <v>16</v>
      </c>
      <c r="D15" t="s">
        <v>40</v>
      </c>
      <c r="E15" t="s">
        <v>35</v>
      </c>
      <c r="F15" t="s">
        <v>38</v>
      </c>
      <c r="G15" t="s">
        <v>39</v>
      </c>
      <c r="H15">
        <v>9</v>
      </c>
    </row>
    <row r="16" spans="3:8" x14ac:dyDescent="0.3">
      <c r="C16" t="s">
        <v>16</v>
      </c>
      <c r="D16" t="s">
        <v>41</v>
      </c>
      <c r="E16" t="s">
        <v>35</v>
      </c>
      <c r="F16" t="s">
        <v>31</v>
      </c>
      <c r="G16" t="s">
        <v>36</v>
      </c>
      <c r="H16">
        <v>8</v>
      </c>
    </row>
    <row r="17" spans="3:8" x14ac:dyDescent="0.3">
      <c r="C17" t="s">
        <v>16</v>
      </c>
      <c r="D17" t="s">
        <v>42</v>
      </c>
      <c r="E17" t="s">
        <v>43</v>
      </c>
      <c r="F17" t="s">
        <v>44</v>
      </c>
      <c r="G17" t="s">
        <v>45</v>
      </c>
      <c r="H17">
        <v>11</v>
      </c>
    </row>
    <row r="18" spans="3:8" x14ac:dyDescent="0.3">
      <c r="C18" t="s">
        <v>16</v>
      </c>
      <c r="D18" t="s">
        <v>46</v>
      </c>
      <c r="E18" t="s">
        <v>24</v>
      </c>
      <c r="F18" t="s">
        <v>47</v>
      </c>
      <c r="G18" t="s">
        <v>47</v>
      </c>
      <c r="H18">
        <v>18</v>
      </c>
    </row>
    <row r="19" spans="3:8" x14ac:dyDescent="0.3">
      <c r="C19" t="s">
        <v>16</v>
      </c>
      <c r="D19" t="s">
        <v>48</v>
      </c>
      <c r="E19" t="s">
        <v>24</v>
      </c>
      <c r="F19" t="s">
        <v>49</v>
      </c>
      <c r="G19" t="s">
        <v>49</v>
      </c>
      <c r="H19">
        <v>14</v>
      </c>
    </row>
    <row r="20" spans="3:8" x14ac:dyDescent="0.3">
      <c r="C20" t="s">
        <v>16</v>
      </c>
      <c r="D20" t="s">
        <v>50</v>
      </c>
      <c r="E20" t="s">
        <v>24</v>
      </c>
      <c r="F20" t="s">
        <v>51</v>
      </c>
      <c r="G20" t="s">
        <v>51</v>
      </c>
      <c r="H20">
        <v>15</v>
      </c>
    </row>
    <row r="21" spans="3:8" x14ac:dyDescent="0.3">
      <c r="C21" t="s">
        <v>16</v>
      </c>
      <c r="D21" t="s">
        <v>52</v>
      </c>
      <c r="E21" t="s">
        <v>24</v>
      </c>
      <c r="F21" t="s">
        <v>47</v>
      </c>
      <c r="G21" t="s">
        <v>47</v>
      </c>
      <c r="H21">
        <v>18</v>
      </c>
    </row>
    <row r="22" spans="3:8" x14ac:dyDescent="0.3">
      <c r="C22" t="s">
        <v>16</v>
      </c>
      <c r="D22" t="s">
        <v>53</v>
      </c>
      <c r="E22" t="s">
        <v>43</v>
      </c>
      <c r="F22" t="s">
        <v>44</v>
      </c>
      <c r="G22" t="s">
        <v>45</v>
      </c>
      <c r="H22">
        <v>10</v>
      </c>
    </row>
    <row r="23" spans="3:8" x14ac:dyDescent="0.3">
      <c r="C23" t="s">
        <v>16</v>
      </c>
      <c r="D23" t="s">
        <v>54</v>
      </c>
      <c r="E23" t="s">
        <v>24</v>
      </c>
      <c r="F23" t="s">
        <v>26</v>
      </c>
      <c r="G23" t="s">
        <v>26</v>
      </c>
      <c r="H23">
        <v>3</v>
      </c>
    </row>
    <row r="24" spans="3:8" x14ac:dyDescent="0.3">
      <c r="C24" t="s">
        <v>16</v>
      </c>
      <c r="D24" t="s">
        <v>55</v>
      </c>
      <c r="E24" t="s">
        <v>35</v>
      </c>
      <c r="F24" t="s">
        <v>29</v>
      </c>
      <c r="G24" t="s">
        <v>33</v>
      </c>
      <c r="H24">
        <v>4</v>
      </c>
    </row>
    <row r="25" spans="3:8" x14ac:dyDescent="0.3">
      <c r="C25" t="s">
        <v>16</v>
      </c>
      <c r="D25" t="s">
        <v>56</v>
      </c>
      <c r="E25" t="s">
        <v>35</v>
      </c>
      <c r="F25" t="s">
        <v>31</v>
      </c>
      <c r="G25" t="s">
        <v>36</v>
      </c>
      <c r="H25">
        <v>20</v>
      </c>
    </row>
    <row r="26" spans="3:8" x14ac:dyDescent="0.3">
      <c r="C26" t="s">
        <v>16</v>
      </c>
      <c r="D26" t="s">
        <v>57</v>
      </c>
      <c r="E26" t="s">
        <v>58</v>
      </c>
      <c r="F26" t="s">
        <v>38</v>
      </c>
      <c r="G26" t="s">
        <v>49</v>
      </c>
      <c r="H26">
        <v>21</v>
      </c>
    </row>
    <row r="27" spans="3:8" x14ac:dyDescent="0.3">
      <c r="C27" t="s">
        <v>16</v>
      </c>
      <c r="D27" t="s">
        <v>59</v>
      </c>
      <c r="E27" t="s">
        <v>24</v>
      </c>
      <c r="F27" t="s">
        <v>38</v>
      </c>
      <c r="G27" t="s">
        <v>38</v>
      </c>
      <c r="H27">
        <v>9</v>
      </c>
    </row>
    <row r="28" spans="3:8" x14ac:dyDescent="0.3">
      <c r="C28" t="s">
        <v>16</v>
      </c>
      <c r="D28" t="s">
        <v>60</v>
      </c>
      <c r="E28" t="s">
        <v>24</v>
      </c>
      <c r="F28" t="s">
        <v>49</v>
      </c>
      <c r="G28" t="s">
        <v>49</v>
      </c>
      <c r="H28">
        <v>17</v>
      </c>
    </row>
    <row r="29" spans="3:8" x14ac:dyDescent="0.3">
      <c r="C29" t="s">
        <v>16</v>
      </c>
      <c r="D29" t="s">
        <v>61</v>
      </c>
      <c r="E29" t="s">
        <v>35</v>
      </c>
      <c r="F29" t="s">
        <v>62</v>
      </c>
      <c r="G29" t="s">
        <v>22</v>
      </c>
      <c r="H29">
        <v>26</v>
      </c>
    </row>
    <row r="30" spans="3:8" x14ac:dyDescent="0.3">
      <c r="C30" t="s">
        <v>16</v>
      </c>
      <c r="D30" t="s">
        <v>63</v>
      </c>
      <c r="E30" t="s">
        <v>64</v>
      </c>
      <c r="F30" t="s">
        <v>51</v>
      </c>
      <c r="G30" t="s">
        <v>65</v>
      </c>
      <c r="H30">
        <v>15</v>
      </c>
    </row>
    <row r="31" spans="3:8" x14ac:dyDescent="0.3">
      <c r="C31" t="s">
        <v>16</v>
      </c>
      <c r="D31" t="s">
        <v>66</v>
      </c>
      <c r="E31" t="s">
        <v>24</v>
      </c>
      <c r="F31" t="s">
        <v>62</v>
      </c>
      <c r="G31" t="s">
        <v>62</v>
      </c>
      <c r="H31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READECUCION DEPOSITO 5</vt:lpstr>
      <vt:lpstr>Hoja1</vt:lpstr>
      <vt:lpstr>'READECUCION DEPOSITO 5'!Área_de_impresión</vt:lpstr>
      <vt:lpstr>'READECUCION DEPOSITO 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Diaz Monsanto</dc:creator>
  <cp:lastModifiedBy>Gabriel Rijo Reyes</cp:lastModifiedBy>
  <cp:lastPrinted>2022-05-27T14:01:38Z</cp:lastPrinted>
  <dcterms:created xsi:type="dcterms:W3CDTF">2020-09-02T20:16:46Z</dcterms:created>
  <dcterms:modified xsi:type="dcterms:W3CDTF">2022-07-27T22:03:59Z</dcterms:modified>
</cp:coreProperties>
</file>