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bussi\Desktop\"/>
    </mc:Choice>
  </mc:AlternateContent>
  <xr:revisionPtr revIDLastSave="0" documentId="8_{50567C38-B21C-4118-82AE-3D080F315E47}" xr6:coauthVersionLast="36" xr6:coauthVersionMax="36" xr10:uidLastSave="{00000000-0000-0000-0000-000000000000}"/>
  <bookViews>
    <workbookView xWindow="0" yWindow="0" windowWidth="28800" windowHeight="11325" xr2:uid="{D92754A5-E53B-4F14-A3F1-8C848F4C0651}"/>
  </bookViews>
  <sheets>
    <sheet name="Mobiliario-silleria y archivo" sheetId="4" r:id="rId1"/>
  </sheets>
  <definedNames>
    <definedName name="_xlnm._FilterDatabase" localSheetId="0" hidden="1">'Mobiliario-silleria y archivo'!$C$4:$H$255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" l="1"/>
  <c r="G6" i="4" s="1"/>
  <c r="H6" i="4" s="1"/>
  <c r="F7" i="4"/>
  <c r="G7" i="4" s="1"/>
  <c r="H7" i="4" s="1"/>
  <c r="F9" i="4"/>
  <c r="G9" i="4"/>
  <c r="H9" i="4" s="1"/>
  <c r="F11" i="4"/>
  <c r="G11" i="4"/>
  <c r="H11" i="4"/>
  <c r="F12" i="4"/>
  <c r="G12" i="4" s="1"/>
  <c r="H12" i="4" s="1"/>
  <c r="F14" i="4"/>
  <c r="G14" i="4" s="1"/>
  <c r="H14" i="4" s="1"/>
  <c r="F15" i="4"/>
  <c r="G15" i="4"/>
  <c r="H15" i="4" s="1"/>
  <c r="F16" i="4"/>
  <c r="G16" i="4" s="1"/>
  <c r="H16" i="4" s="1"/>
  <c r="F17" i="4"/>
  <c r="G17" i="4" s="1"/>
  <c r="H17" i="4" s="1"/>
  <c r="F18" i="4"/>
  <c r="G18" i="4" s="1"/>
  <c r="H18" i="4" s="1"/>
  <c r="F20" i="4"/>
  <c r="G20" i="4"/>
  <c r="H20" i="4" s="1"/>
  <c r="F22" i="4"/>
  <c r="G22" i="4"/>
  <c r="H22" i="4" s="1"/>
  <c r="F27" i="4"/>
  <c r="G27" i="4" s="1"/>
  <c r="H27" i="4" s="1"/>
  <c r="F29" i="4"/>
  <c r="G29" i="4" s="1"/>
  <c r="H29" i="4" s="1"/>
  <c r="F31" i="4"/>
  <c r="G31" i="4" s="1"/>
  <c r="H31" i="4" s="1"/>
  <c r="F32" i="4"/>
  <c r="G32" i="4" s="1"/>
  <c r="H32" i="4" s="1"/>
  <c r="F33" i="4"/>
  <c r="G33" i="4"/>
  <c r="H33" i="4" s="1"/>
  <c r="F35" i="4"/>
  <c r="G35" i="4" s="1"/>
  <c r="H35" i="4" s="1"/>
  <c r="F41" i="4"/>
  <c r="G41" i="4" s="1"/>
  <c r="H41" i="4" s="1"/>
  <c r="F43" i="4"/>
  <c r="G43" i="4" s="1"/>
  <c r="H43" i="4" s="1"/>
  <c r="F48" i="4"/>
  <c r="G48" i="4" s="1"/>
  <c r="H48" i="4" s="1"/>
  <c r="F49" i="4"/>
  <c r="G49" i="4" s="1"/>
  <c r="H49" i="4" s="1"/>
  <c r="F50" i="4"/>
  <c r="F51" i="4"/>
  <c r="G51" i="4"/>
  <c r="H51" i="4" s="1"/>
  <c r="F56" i="4"/>
  <c r="G56" i="4"/>
  <c r="H56" i="4" s="1"/>
  <c r="F57" i="4"/>
  <c r="G57" i="4"/>
  <c r="H57" i="4"/>
  <c r="F59" i="4"/>
  <c r="G59" i="4" s="1"/>
  <c r="H59" i="4" s="1"/>
  <c r="F64" i="4"/>
  <c r="G64" i="4" s="1"/>
  <c r="H64" i="4" s="1"/>
  <c r="F66" i="4"/>
  <c r="G66" i="4" s="1"/>
  <c r="H66" i="4" s="1"/>
  <c r="F68" i="4"/>
  <c r="G68" i="4" s="1"/>
  <c r="H68" i="4" s="1"/>
  <c r="F70" i="4"/>
  <c r="G70" i="4"/>
  <c r="H70" i="4"/>
  <c r="F72" i="4"/>
  <c r="G72" i="4" s="1"/>
  <c r="H72" i="4" s="1"/>
  <c r="F74" i="4"/>
  <c r="G74" i="4" s="1"/>
  <c r="H74" i="4" s="1"/>
  <c r="F76" i="4"/>
  <c r="G76" i="4"/>
  <c r="H76" i="4" s="1"/>
  <c r="F81" i="4"/>
  <c r="G81" i="4" s="1"/>
  <c r="H81" i="4" s="1"/>
  <c r="F82" i="4"/>
  <c r="G82" i="4" s="1"/>
  <c r="H82" i="4" s="1"/>
  <c r="F84" i="4"/>
  <c r="G84" i="4" s="1"/>
  <c r="H84" i="4" s="1"/>
  <c r="F85" i="4"/>
  <c r="G85" i="4" s="1"/>
  <c r="H85" i="4" s="1"/>
  <c r="F87" i="4"/>
  <c r="G87" i="4" s="1"/>
  <c r="H87" i="4" s="1"/>
  <c r="F88" i="4"/>
  <c r="G88" i="4"/>
  <c r="H88" i="4"/>
  <c r="F90" i="4"/>
  <c r="G90" i="4" s="1"/>
  <c r="H90" i="4" s="1"/>
  <c r="F92" i="4"/>
  <c r="G92" i="4" s="1"/>
  <c r="H92" i="4" s="1"/>
  <c r="F93" i="4"/>
  <c r="G93" i="4"/>
  <c r="H93" i="4" s="1"/>
  <c r="F95" i="4"/>
  <c r="G95" i="4"/>
  <c r="H95" i="4"/>
  <c r="F96" i="4"/>
  <c r="G96" i="4" s="1"/>
  <c r="H96" i="4" s="1"/>
  <c r="F98" i="4"/>
  <c r="G98" i="4" s="1"/>
  <c r="H98" i="4" s="1"/>
  <c r="F99" i="4"/>
  <c r="G99" i="4"/>
  <c r="H99" i="4" s="1"/>
  <c r="F101" i="4"/>
  <c r="G101" i="4"/>
  <c r="H101" i="4" s="1"/>
  <c r="F103" i="4"/>
  <c r="G103" i="4" s="1"/>
  <c r="H103" i="4" s="1"/>
  <c r="F105" i="4"/>
  <c r="G105" i="4" s="1"/>
  <c r="H105" i="4" s="1"/>
  <c r="F110" i="4"/>
  <c r="G110" i="4" s="1"/>
  <c r="H110" i="4" s="1"/>
  <c r="F111" i="4"/>
  <c r="G111" i="4" s="1"/>
  <c r="H111" i="4" s="1"/>
  <c r="F113" i="4"/>
  <c r="G113" i="4"/>
  <c r="H113" i="4" s="1"/>
  <c r="F114" i="4"/>
  <c r="G114" i="4" s="1"/>
  <c r="H114" i="4" s="1"/>
  <c r="F115" i="4"/>
  <c r="G115" i="4" s="1"/>
  <c r="H115" i="4" s="1"/>
  <c r="F116" i="4"/>
  <c r="G116" i="4" s="1"/>
  <c r="H116" i="4" s="1"/>
  <c r="F118" i="4"/>
  <c r="G118" i="4"/>
  <c r="H118" i="4"/>
  <c r="F119" i="4"/>
  <c r="G119" i="4" s="1"/>
  <c r="H119" i="4" s="1"/>
  <c r="F121" i="4"/>
  <c r="G121" i="4" s="1"/>
  <c r="H121" i="4" s="1"/>
  <c r="F126" i="4"/>
  <c r="G126" i="4" s="1"/>
  <c r="H126" i="4" s="1"/>
  <c r="F127" i="4"/>
  <c r="G127" i="4" s="1"/>
  <c r="H127" i="4" s="1"/>
  <c r="F128" i="4"/>
  <c r="G128" i="4"/>
  <c r="H128" i="4" s="1"/>
  <c r="F129" i="4"/>
  <c r="G129" i="4" s="1"/>
  <c r="H129" i="4" s="1"/>
  <c r="F130" i="4"/>
  <c r="G130" i="4" s="1"/>
  <c r="H130" i="4" s="1"/>
  <c r="F132" i="4"/>
  <c r="G132" i="4"/>
  <c r="H132" i="4" s="1"/>
  <c r="F137" i="4"/>
  <c r="G137" i="4"/>
  <c r="H137" i="4" s="1"/>
  <c r="F138" i="4"/>
  <c r="G138" i="4"/>
  <c r="H138" i="4"/>
  <c r="F140" i="4"/>
  <c r="G140" i="4" s="1"/>
  <c r="H140" i="4" s="1"/>
  <c r="F145" i="4"/>
  <c r="G145" i="4" s="1"/>
  <c r="H145" i="4" s="1"/>
  <c r="F146" i="4"/>
  <c r="G146" i="4" s="1"/>
  <c r="H146" i="4" s="1"/>
  <c r="F147" i="4"/>
  <c r="G147" i="4"/>
  <c r="H147" i="4" s="1"/>
  <c r="F149" i="4"/>
  <c r="G149" i="4"/>
  <c r="H149" i="4"/>
  <c r="F154" i="4"/>
  <c r="G154" i="4" s="1"/>
  <c r="H154" i="4" s="1"/>
  <c r="F156" i="4"/>
  <c r="G156" i="4" s="1"/>
  <c r="H156" i="4" s="1"/>
  <c r="F161" i="4"/>
  <c r="G161" i="4" s="1"/>
  <c r="H161" i="4" s="1"/>
  <c r="F162" i="4"/>
  <c r="G162" i="4" s="1"/>
  <c r="H162" i="4" s="1"/>
  <c r="F164" i="4"/>
  <c r="G164" i="4" s="1"/>
  <c r="H164" i="4" s="1"/>
  <c r="F169" i="4"/>
  <c r="G169" i="4"/>
  <c r="H169" i="4" s="1"/>
  <c r="F171" i="4"/>
  <c r="G171" i="4" s="1"/>
  <c r="H171" i="4" s="1"/>
  <c r="F176" i="4"/>
  <c r="G176" i="4" s="1"/>
  <c r="H176" i="4" s="1"/>
  <c r="F178" i="4"/>
  <c r="G178" i="4" s="1"/>
  <c r="H178" i="4" s="1"/>
  <c r="F182" i="4"/>
  <c r="G182" i="4" s="1"/>
  <c r="F183" i="4"/>
  <c r="G183" i="4" s="1"/>
  <c r="H183" i="4" s="1"/>
  <c r="F184" i="4"/>
  <c r="G184" i="4" s="1"/>
  <c r="H184" i="4" s="1"/>
  <c r="F185" i="4"/>
  <c r="G185" i="4"/>
  <c r="H185" i="4"/>
  <c r="F186" i="4"/>
  <c r="G186" i="4" s="1"/>
  <c r="H186" i="4" s="1"/>
  <c r="F187" i="4"/>
  <c r="G187" i="4" s="1"/>
  <c r="H187" i="4" s="1"/>
  <c r="F189" i="4"/>
  <c r="G189" i="4"/>
  <c r="H189" i="4" s="1"/>
  <c r="F193" i="4"/>
  <c r="G193" i="4" s="1"/>
  <c r="F195" i="4"/>
  <c r="G195" i="4" s="1"/>
  <c r="H195" i="4" s="1"/>
  <c r="F201" i="4"/>
  <c r="G201" i="4" s="1"/>
  <c r="H201" i="4" s="1"/>
  <c r="F203" i="4"/>
  <c r="G203" i="4" s="1"/>
  <c r="H203" i="4" s="1"/>
  <c r="F208" i="4"/>
  <c r="G208" i="4" s="1"/>
  <c r="H208" i="4" s="1"/>
  <c r="F210" i="4"/>
  <c r="G210" i="4" s="1"/>
  <c r="H210" i="4" s="1"/>
  <c r="F215" i="4"/>
  <c r="G215" i="4" s="1"/>
  <c r="F216" i="4"/>
  <c r="G216" i="4"/>
  <c r="H216" i="4" s="1"/>
  <c r="F218" i="4"/>
  <c r="G218" i="4"/>
  <c r="H218" i="4"/>
  <c r="F224" i="4"/>
  <c r="G224" i="4" s="1"/>
  <c r="H224" i="4" s="1"/>
  <c r="F226" i="4"/>
  <c r="G226" i="4"/>
  <c r="H226" i="4" s="1"/>
  <c r="F231" i="4"/>
  <c r="G231" i="4" s="1"/>
  <c r="H231" i="4" s="1"/>
  <c r="F233" i="4"/>
  <c r="G233" i="4" s="1"/>
  <c r="H233" i="4" s="1"/>
  <c r="F238" i="4"/>
  <c r="G238" i="4"/>
  <c r="H238" i="4" s="1"/>
  <c r="F239" i="4"/>
  <c r="G239" i="4"/>
  <c r="H239" i="4"/>
  <c r="F240" i="4"/>
  <c r="G240" i="4" s="1"/>
  <c r="H240" i="4" s="1"/>
  <c r="F241" i="4"/>
  <c r="G241" i="4"/>
  <c r="H241" i="4" s="1"/>
  <c r="F242" i="4"/>
  <c r="G242" i="4" s="1"/>
  <c r="H242" i="4" s="1"/>
  <c r="F243" i="4"/>
  <c r="G243" i="4" s="1"/>
  <c r="H243" i="4" s="1"/>
  <c r="F245" i="4"/>
  <c r="G245" i="4" s="1"/>
  <c r="H245" i="4" s="1"/>
  <c r="F250" i="4"/>
  <c r="G250" i="4" s="1"/>
  <c r="H250" i="4" s="1"/>
  <c r="F251" i="4"/>
  <c r="G251" i="4"/>
  <c r="H251" i="4" s="1"/>
  <c r="F252" i="4"/>
  <c r="G252" i="4"/>
  <c r="H252" i="4" s="1"/>
  <c r="F254" i="4"/>
  <c r="G254" i="4" s="1"/>
  <c r="H254" i="4" s="1"/>
  <c r="F259" i="4"/>
  <c r="G259" i="4" s="1"/>
  <c r="H259" i="4" s="1"/>
  <c r="F260" i="4"/>
  <c r="G260" i="4" s="1"/>
  <c r="H260" i="4" s="1"/>
  <c r="F261" i="4"/>
  <c r="G261" i="4" s="1"/>
  <c r="H261" i="4" s="1"/>
  <c r="F262" i="4"/>
  <c r="G262" i="4"/>
  <c r="H262" i="4"/>
  <c r="F264" i="4"/>
  <c r="G264" i="4" s="1"/>
  <c r="H264" i="4" s="1"/>
  <c r="F270" i="4"/>
  <c r="G270" i="4" s="1"/>
  <c r="H270" i="4" s="1"/>
  <c r="F271" i="4"/>
  <c r="G271" i="4" s="1"/>
  <c r="H271" i="4" s="1"/>
  <c r="F272" i="4"/>
  <c r="G272" i="4"/>
  <c r="H272" i="4" s="1"/>
  <c r="F273" i="4"/>
  <c r="G273" i="4"/>
  <c r="H273" i="4"/>
  <c r="F274" i="4"/>
  <c r="G274" i="4" s="1"/>
  <c r="H274" i="4" s="1"/>
  <c r="F275" i="4"/>
  <c r="G275" i="4" s="1"/>
  <c r="H275" i="4" s="1"/>
  <c r="F276" i="4"/>
  <c r="G276" i="4"/>
  <c r="H276" i="4" s="1"/>
  <c r="F277" i="4"/>
  <c r="G277" i="4" s="1"/>
  <c r="H277" i="4" s="1"/>
  <c r="F278" i="4"/>
  <c r="G278" i="4" s="1"/>
  <c r="H278" i="4" s="1"/>
  <c r="F279" i="4"/>
  <c r="G279" i="4" s="1"/>
  <c r="H279" i="4" s="1"/>
  <c r="F280" i="4"/>
  <c r="G280" i="4"/>
  <c r="H280" i="4" s="1"/>
  <c r="F282" i="4"/>
  <c r="G282" i="4"/>
  <c r="H282" i="4"/>
  <c r="F288" i="4"/>
  <c r="G288" i="4" s="1"/>
  <c r="H288" i="4" s="1"/>
  <c r="F289" i="4"/>
  <c r="G289" i="4" s="1"/>
  <c r="H289" i="4" s="1"/>
  <c r="F290" i="4"/>
  <c r="G290" i="4" s="1"/>
  <c r="H290" i="4" s="1"/>
  <c r="F291" i="4"/>
  <c r="G291" i="4"/>
  <c r="H291" i="4" s="1"/>
  <c r="F293" i="4"/>
  <c r="G293" i="4"/>
  <c r="H293" i="4"/>
  <c r="F299" i="4"/>
  <c r="G299" i="4" s="1"/>
  <c r="H299" i="4" s="1"/>
  <c r="F301" i="4"/>
  <c r="G301" i="4" s="1"/>
  <c r="H255" i="4" l="1"/>
  <c r="H246" i="4"/>
  <c r="H234" i="4"/>
  <c r="H204" i="4"/>
  <c r="H165" i="4"/>
  <c r="H157" i="4"/>
  <c r="H60" i="4"/>
  <c r="H141" i="4"/>
  <c r="H283" i="4"/>
  <c r="H265" i="4"/>
  <c r="H179" i="4"/>
  <c r="H44" i="4"/>
  <c r="H36" i="4"/>
  <c r="H23" i="4"/>
  <c r="H294" i="4"/>
  <c r="H227" i="4"/>
  <c r="H211" i="4"/>
  <c r="H122" i="4"/>
  <c r="H182" i="4"/>
  <c r="H190" i="4" s="1"/>
  <c r="G190" i="4"/>
  <c r="H172" i="4"/>
  <c r="H150" i="4"/>
  <c r="H133" i="4"/>
  <c r="H106" i="4"/>
  <c r="H77" i="4"/>
  <c r="H52" i="4"/>
  <c r="H215" i="4"/>
  <c r="H219" i="4" s="1"/>
  <c r="G219" i="4"/>
  <c r="H193" i="4"/>
  <c r="H196" i="4" s="1"/>
  <c r="G196" i="4"/>
  <c r="H301" i="4"/>
  <c r="H302" i="4" s="1"/>
  <c r="F196" i="4"/>
  <c r="F190" i="4"/>
  <c r="F219" i="4"/>
  <c r="B289" i="4"/>
  <c r="B290" i="4" s="1"/>
  <c r="B291" i="4" s="1"/>
  <c r="B271" i="4"/>
  <c r="B272" i="4" s="1"/>
  <c r="B273" i="4" s="1"/>
  <c r="B274" i="4" s="1"/>
  <c r="B275" i="4" s="1"/>
  <c r="B276" i="4" s="1"/>
  <c r="B277" i="4" s="1"/>
  <c r="B278" i="4" s="1"/>
  <c r="B279" i="4" s="1"/>
  <c r="B280" i="4" s="1"/>
  <c r="H307" i="4" l="1"/>
</calcChain>
</file>

<file path=xl/sharedStrings.xml><?xml version="1.0" encoding="utf-8"?>
<sst xmlns="http://schemas.openxmlformats.org/spreadsheetml/2006/main" count="276" uniqueCount="195">
  <si>
    <t>Cantidad</t>
  </si>
  <si>
    <t>Oficina Asesor del Director:</t>
  </si>
  <si>
    <t>Gerencia Financiera</t>
  </si>
  <si>
    <t>División Descripción de Puestos, Gerencia de RR.HH. Sede Central</t>
  </si>
  <si>
    <t>Itbis</t>
  </si>
  <si>
    <t>Total</t>
  </si>
  <si>
    <t>División de Contabilidad Financiera</t>
  </si>
  <si>
    <t>Modulo rodante de 3 gavetas en metal</t>
  </si>
  <si>
    <t>Silla semi-ejecutiva, ergonómica con brazos, asiento de tela, espaldar en malla, color negro.</t>
  </si>
  <si>
    <t>Departamento de Subasta</t>
  </si>
  <si>
    <t xml:space="preserve">Modulo rodante laminado color haya de 3 gavetas </t>
  </si>
  <si>
    <t>Inteligencia Militar</t>
  </si>
  <si>
    <t>Oficina Analistas</t>
  </si>
  <si>
    <t>Mayordomía</t>
  </si>
  <si>
    <t>Correo Expreso</t>
  </si>
  <si>
    <t>Encargada Administrativa</t>
  </si>
  <si>
    <t>Aforo</t>
  </si>
  <si>
    <t>Medio de Transporte (Buques)</t>
  </si>
  <si>
    <t>Auditoría</t>
  </si>
  <si>
    <t>Exportación</t>
  </si>
  <si>
    <t>Asistente Subadministrador Operativo</t>
  </si>
  <si>
    <t>Oficina Encargado Depósito-5</t>
  </si>
  <si>
    <t>Oficina Asistente de Encargado Depósito-5</t>
  </si>
  <si>
    <t>Oficina Técnico de Aforo</t>
  </si>
  <si>
    <t>Oficina Encargado de Aforo</t>
  </si>
  <si>
    <t>Oficina Encargado de Correo Expreso</t>
  </si>
  <si>
    <t>Oficina Disponible en Correo Expreso</t>
  </si>
  <si>
    <t>Oficina Técnicos de Correo Expreso</t>
  </si>
  <si>
    <t>Lobby (Información)</t>
  </si>
  <si>
    <t>Comedor</t>
  </si>
  <si>
    <t>Oficina Encargado de Exportación</t>
  </si>
  <si>
    <t>Escritorio en L de 1.60mx1.60m, laminado color haya</t>
  </si>
  <si>
    <t>Oficina Técnicos de Exportación</t>
  </si>
  <si>
    <t>Oficina de espera de Celadores</t>
  </si>
  <si>
    <t>Departamento de Contabilidad</t>
  </si>
  <si>
    <t>Total Lote-1</t>
  </si>
  <si>
    <t>Servicios</t>
  </si>
  <si>
    <t>Instalación y Transporte (Si aplica)</t>
  </si>
  <si>
    <t>Precio unitario con Itbis</t>
  </si>
  <si>
    <t>Total Lote-4</t>
  </si>
  <si>
    <t>Total Lote-5</t>
  </si>
  <si>
    <t>Medio de transporte</t>
  </si>
  <si>
    <t>Total Lote-12</t>
  </si>
  <si>
    <t>Sala de Espera Oficina Administrativa</t>
  </si>
  <si>
    <t>Total Lote-13</t>
  </si>
  <si>
    <t>Terminal de Pasajeros</t>
  </si>
  <si>
    <t>Total Lote-14</t>
  </si>
  <si>
    <t>Total Lote-15</t>
  </si>
  <si>
    <t>Oficina Asesor Legal (Sede Central)</t>
  </si>
  <si>
    <t>Precio Unitario antes de Itbis</t>
  </si>
  <si>
    <t>Estación modular de 1.40m con retorno de 0.80 m., laminada color haya y panel con cristal, altura 1.05 m.</t>
  </si>
  <si>
    <t>Total Lote-3</t>
  </si>
  <si>
    <t>Credenza tamaño 0.80m x 0.40 m., con puertas abatibles, color haya.</t>
  </si>
  <si>
    <t>Estación modular, tamaño 1.00mx0.60m, laminada en  color haya con archivos aéreos instalados en paneles.</t>
  </si>
  <si>
    <t>Sillón ejecutivo ergonómico con asiento en tela, espaldar en malla, color negro</t>
  </si>
  <si>
    <t xml:space="preserve">Escritorio en L, tamaño 1.40m con retorno de 0.80m., color haya </t>
  </si>
  <si>
    <t>Archivo aéreo de 1.20 m., laminado en color haya con puertas enrollables (instalado en pared)</t>
  </si>
  <si>
    <t>Credenza tamaño 0.80mx0.35mx1.20m., laminada en color haya y dos puertas abatibles</t>
  </si>
  <si>
    <t>Librero de 0.90mx0.35mx2.0m., con dos puertas y tramos parte superior, laminado en color haya</t>
  </si>
  <si>
    <t>Silla de visita con brazos, espaldar en malla, asiento de tela, color negro.</t>
  </si>
  <si>
    <t>Estación modular de 1.40mx0.60m., con retorno de 0.80 m., laminada color haya y panel con cristal, altura 1.05 m.</t>
  </si>
  <si>
    <t>Estación modular de 1.40mx0.60m., con retorno de 0.80 m., laminada color haya con su modulo rodante en metal de 3 gavetas .</t>
  </si>
  <si>
    <t>Credenza de dos puertas corredizas de 1.00m., laminada color haya.</t>
  </si>
  <si>
    <t>Total Lote-2A</t>
  </si>
  <si>
    <t>Total Lote-2B</t>
  </si>
  <si>
    <t>Lote 2A- Administración Santo Domingo (Oficio: D/IYM-1088-2017): Requiere Instalación en la Administración.</t>
  </si>
  <si>
    <t>Lote 2B- Administración Santo Domingo (Oficio: SUB-ASD-043): Incluir en entrega del lote 2A.</t>
  </si>
  <si>
    <t>Estación modular, tamaño 1.40m laminada color haya,  con modulo rodante en metal</t>
  </si>
  <si>
    <t>Archivo aéreo para instalar en pared, color cherry con puerta abatible.</t>
  </si>
  <si>
    <t>Archivo vertical en metal de 4 gavetas</t>
  </si>
  <si>
    <t>Estación modular, tamaño 1.00 m., laminada color haya con archivos aéreos</t>
  </si>
  <si>
    <t xml:space="preserve">Estación modular, tamaño 1.00 m., laminada color haya </t>
  </si>
  <si>
    <t>Lote 5 - Administración Haina Oriental (Oficio: D/IYM-474-2018):Requiere Instalación en la Administración.</t>
  </si>
  <si>
    <t>Modulo rodante en metal de 3 gavetas</t>
  </si>
  <si>
    <t>Escritorio de 1.20mx0.60m son retorno, laminado color haya</t>
  </si>
  <si>
    <t>Estación modular de 1.00mx0.60m sin retorno, laminada color haya</t>
  </si>
  <si>
    <t xml:space="preserve">Escritorio en L, tamaño 1.40m con retorno de 0.80m., laminado color haya </t>
  </si>
  <si>
    <t>Estación modular de 1.20m sin retorno, laminado color haya con panel de 1.00m aproximadamente de altura</t>
  </si>
  <si>
    <t>Total Lote-6B</t>
  </si>
  <si>
    <t>Total Lote-6A</t>
  </si>
  <si>
    <t>Estación modular de 1.00m sin retorno, laminado color haya con archivo aéreo</t>
  </si>
  <si>
    <t>Estación modular de 1.40m. con retorno de 0.80m.,  y archivo aéreo.</t>
  </si>
  <si>
    <t>Estación modular de 1.20m sin retorno, laminada color haya con panel de 1.00m aproximadamente de altura</t>
  </si>
  <si>
    <t>Escritorio de 1.20mX0.60m sin retorno, laminado color haya</t>
  </si>
  <si>
    <t>Lote 6A - Depósito 5 y Departamento de Exportación en el AILA-Carga (Oficio: D/IYM-472-2018) Requiere Instalación en la Administración.</t>
  </si>
  <si>
    <t>Lote 6B - Departamento de Exportación y Celadores en AILA-Carga (Oficio: D/IYM-472-2018) Requiere Instalación en la Administración.</t>
  </si>
  <si>
    <t>Counter para dos personas, tamaño 2.00mx0.70m aproximadamente, tope color haya y paneles de metal</t>
  </si>
  <si>
    <t>silla plegadiza con base metalica y estructura blanca, para mesa de comedor</t>
  </si>
  <si>
    <t>Estación modular de 1.40mx0.60m., con retorno de 0.80 m., laminada color haya y panel altura 1.05 m.</t>
  </si>
  <si>
    <t>Silla de cajero, espaldar en malla y asiento en tela color negro</t>
  </si>
  <si>
    <t>Credenza de dos (2) puertas abatibles de 1.40x.40m., color haya.</t>
  </si>
  <si>
    <t>Estación modular de 1.20m con archivo aéreo, panel con división en cristal entre la estación laminado color haya, y modulo rodante en metal de 3 gavetas</t>
  </si>
  <si>
    <t>Escritorio ejecutivo de 1.40m con retorno de 0.80m, laminado color haya y modulo rodante de metal de 3 gavetas</t>
  </si>
  <si>
    <t>Lote 8 - Departamento de Venta de Mercado Local en la Subdirección de Zona Francas  (Oficio: D/IYM-586-2018)</t>
  </si>
  <si>
    <t>Total Lote-8</t>
  </si>
  <si>
    <t>Total Lote-9</t>
  </si>
  <si>
    <t>Total Lote-10</t>
  </si>
  <si>
    <t>Lote 7A - Aeropuerto Internacional Licey, Santiago (Oficio: D/IYM-666-2018) Requiere Transporte e Instalación en la Administración.</t>
  </si>
  <si>
    <t>Total Lote-7A</t>
  </si>
  <si>
    <t>Total Lote-7B</t>
  </si>
  <si>
    <t>Bancada de 3 asientos de metal y asientos en  vinil negro.</t>
  </si>
  <si>
    <t>Escritorio modular de 1.20m, laminado color haya</t>
  </si>
  <si>
    <t>Escritorio modular de 1.00m, laminado color haya</t>
  </si>
  <si>
    <t>Lote 7B - Aeropuerto Internacional Licey, Santiago (Oficio: 98/2018)  Requiere Transporte e Instalación en la Administración.</t>
  </si>
  <si>
    <t>Credenza tamaño 1.00mx0.40m, con 2 puertas abatibles, laminada color haya</t>
  </si>
  <si>
    <t>Módulo rodante de 3 gavetas en metal</t>
  </si>
  <si>
    <t>Credenza de 1.20m, laminada color haya con puertas corredizas</t>
  </si>
  <si>
    <t>Juego de muebles: 1 Sofá de 3 plazas  y 2 sofá de 1 plaza en pielina  color negro y patas cromadas, 1 mesa de centro con tope de cristal.</t>
  </si>
  <si>
    <t>Silla de visita ejecutiva en pielina  con brazos, color negro.</t>
  </si>
  <si>
    <t>Transporte (Si aplica)</t>
  </si>
  <si>
    <t>Lote 1- Oficina Sede Central y Otras Dependencias (Oficio: D/IYM-933-2018): Requiere Instalación en Sede Central</t>
  </si>
  <si>
    <t xml:space="preserve"> Transporte (Si aplica)</t>
  </si>
  <si>
    <t>Varias Localidades</t>
  </si>
  <si>
    <t>Panel laminado color haya y cristal de altura 1.05m., para instalar en estaciones existentes de 1.40 con retorno de 0.80m.</t>
  </si>
  <si>
    <t>Archivo de Revisión, DGA.</t>
  </si>
  <si>
    <t>Área de aforo</t>
  </si>
  <si>
    <t>Lote 3- Mayordomía  (Oficio: D/IYM-1193-2017): Requiere instalación y entrega en Sede Central</t>
  </si>
  <si>
    <t>Estación modular de 1.00mx0.60m., sin retorno, laminada color haya con archivo aéreo</t>
  </si>
  <si>
    <t>Lote 4- Correo Expreso (Oficio: D/IYM-491-2018): Requiere instalación y entrega en Sede Central</t>
  </si>
  <si>
    <t>Mesa  cuadrada de 1.00mx1.00m., base metálica y tope de plástico, color blanco</t>
  </si>
  <si>
    <t>Área de espera y área de carga</t>
  </si>
  <si>
    <t>Mesa redonda para reunión de diámetro 1.20m, laminado  color haya</t>
  </si>
  <si>
    <t>Oficina Móvil</t>
  </si>
  <si>
    <t>Bancada  de 3 asientos de metal</t>
  </si>
  <si>
    <t>Bancada  de 2 asientos de metal</t>
  </si>
  <si>
    <t>Bancada  de 4 asientos de metal</t>
  </si>
  <si>
    <t>Bancada  de 3 asientos en tela color negro</t>
  </si>
  <si>
    <t>Bancada  de 2 asientos en tela color negro</t>
  </si>
  <si>
    <t>Lote 15 - Varias dependencias</t>
  </si>
  <si>
    <t>Lote 16 - Varias dependencias</t>
  </si>
  <si>
    <t>Total Lote-16</t>
  </si>
  <si>
    <t>Lote 17 - Varias dependencias</t>
  </si>
  <si>
    <t>Total Lote-17</t>
  </si>
  <si>
    <t>Lote 18 - Varias dependencias</t>
  </si>
  <si>
    <t>Total Lote-18</t>
  </si>
  <si>
    <t>Lote 19 - Varias dependencias</t>
  </si>
  <si>
    <t>Total Lote-19</t>
  </si>
  <si>
    <t>Lote 20 - Varias dependencias</t>
  </si>
  <si>
    <t>Lote 21 - Varias dependencias</t>
  </si>
  <si>
    <t>Total Lote-20</t>
  </si>
  <si>
    <t>Total Lote-21</t>
  </si>
  <si>
    <t>Archivo aéreo de metálico</t>
  </si>
  <si>
    <t>Sofá de 2 plazas en pielina color negro</t>
  </si>
  <si>
    <t>Sofá de 3 plazas en pielina color negro</t>
  </si>
  <si>
    <t>Archivo vertical en metal de 3 gavetas</t>
  </si>
  <si>
    <t>Archivo horizontal en metal de 3 gavetas</t>
  </si>
  <si>
    <t>Archivo vertical en metal de 5 gavetas</t>
  </si>
  <si>
    <t>Descripción</t>
  </si>
  <si>
    <t>Archivo Aéreo color haya con puerta enrollable</t>
  </si>
  <si>
    <t>Itém por cada lote</t>
  </si>
  <si>
    <t>TOTAL GENERAL</t>
  </si>
  <si>
    <t>Escritorio ejecutivo de 1.20m., color haya y modulo rodante de 3 gavetas en metal</t>
  </si>
  <si>
    <t>Escritorio ejecutivo de 1.60m., con retorno de 0.70m., color haya y modulo rodante de 3 gavetas en metal</t>
  </si>
  <si>
    <t>Credenza de 2 puertas abatibles de 1.40m.x0.40m., color haya</t>
  </si>
  <si>
    <t>Mesa modular de 36" para fotocopiadora, color haya</t>
  </si>
  <si>
    <t>Mesa redonda diametro 1.20, color haya para reuniones.</t>
  </si>
  <si>
    <t xml:space="preserve">Escritorio en L, tamaño 1.40m. con retorno de 0.60m., color haya y modulo rodante de 3 gavetas en metal </t>
  </si>
  <si>
    <t>Escritorio ejecutivo en L de 1.20m x 1.20m., color haya</t>
  </si>
  <si>
    <t>Lote 9 - Administración Haina Occidental (Oficio: AHOCC/239-18): Requiere entrega en Administración</t>
  </si>
  <si>
    <t>Lote 11 - Aeropuerto Internacional Gregorio Luperón (Oficio: 0193/2018):Requiere entrega en Sede Central</t>
  </si>
  <si>
    <t>Total Lote-11</t>
  </si>
  <si>
    <t>Lote 12 - Asesor Legal (Oficio: CADG-864): Requiere instalación en la Sede</t>
  </si>
  <si>
    <t xml:space="preserve">Lote 22 - Varias dependencias : Especificaciones técnicas Importado, para folders legal y
carta, Sistema Antivuelco y listo para usar pendaflex, no tiene que comprar el armazón, con cerraduras, Garantia de
dos (2) años sobre defectos de fabricación
 </t>
  </si>
  <si>
    <t>Total Lote-22</t>
  </si>
  <si>
    <t>Lote 10 - Administración La Cana, San Pedro de Macorís (Oficio: D/IYM-1081-2018- AAPLA/18-006): Requiere transporte en la Administración</t>
  </si>
  <si>
    <t>Lote 13 - Zona Franca de Villa Altagracia: (D/IYM-046-2019): Requiere instalacion en la Administración</t>
  </si>
  <si>
    <t>Lote 14 - Centro Logistico: (D/IYM-855-2018): Requiere instalacion en la Localidad (Lope de Vega)</t>
  </si>
  <si>
    <t>Carrizal, Elias Piña</t>
  </si>
  <si>
    <t>Total Lote-23</t>
  </si>
  <si>
    <t>ENMIENDA</t>
  </si>
  <si>
    <t>Estación modular de 1.40mx0.60m. Sin retorno,  laminada color haya con su modulo rodante en metal de 3 gavetas .</t>
  </si>
  <si>
    <t>Sillón semi-ejecutivo ergonómico,  con brazos, asiento de tela, espaldar en malla, color negro.</t>
  </si>
  <si>
    <t xml:space="preserve">Mesa lateral  0.60m X 0.60m, en aluminio  y  vidrio. </t>
  </si>
  <si>
    <t>Silla tipo butaca para desayunador con altura aprox. de 0.70 m.</t>
  </si>
  <si>
    <t>Silla para comedor en plástico resistente color blanco.</t>
  </si>
  <si>
    <t xml:space="preserve">Lockers de metal de 15 puertas, color gris. </t>
  </si>
  <si>
    <t>Mesa plegadiza para comedor 1.80m X 0.70m en plástico resistente color blanco.</t>
  </si>
  <si>
    <t>Estación modular de 1.20m sin retorno, laminado color haya con su módulo rodante en metal de 3 gavetas.</t>
  </si>
  <si>
    <t>Mesa 1.80m x 0.70m en madera para sala reunión.</t>
  </si>
  <si>
    <t>Mesa de noche lateral  para dormitorio 0.40m X 0.40m en madera.</t>
  </si>
  <si>
    <t>Escritorio en L de 1,40X060m y lateral de 0.80m, laminado color roble claro o similar</t>
  </si>
  <si>
    <t>Estación modular de 1.20m con retorno de 0.60m, con su gabinete aéreo, laminado color roble color o similar y panel de vidrio</t>
  </si>
  <si>
    <t>Archivo aéreo de 0,80m para escritorio de encargado</t>
  </si>
  <si>
    <t xml:space="preserve">Almacén de Importacion </t>
  </si>
  <si>
    <t>Carrizal, Elias Pina</t>
  </si>
  <si>
    <t>Lote 23 -  Elias Piña (D/IYM-122-2019)</t>
  </si>
  <si>
    <t>Total Lote-24</t>
  </si>
  <si>
    <t>Encargado de proyecto de exportación</t>
  </si>
  <si>
    <t>Lote 24 - Punta Cana (D/IYM-129-2019)</t>
  </si>
  <si>
    <t>Total Lote-25</t>
  </si>
  <si>
    <t>Lote 25 - Subdirección técnica (SDT/19)</t>
  </si>
  <si>
    <t>Estación modular de 1.20m X 0.60m, laminada color haya y panel con cristal, Modulo rodante de metal 3 gav.</t>
  </si>
  <si>
    <t>Estación modular de 1.00m laminada con archivo aéreo y panel de división interior de cristal, laminado color haya.</t>
  </si>
  <si>
    <t>Escritorio ejecutivo de 1.20m x 0.60m, laminado color haya con modulo rodante de 3 gav. en metal.</t>
  </si>
  <si>
    <t>Escritorio ejecutivo de 1.40m X 0.60m con retorno de 0.80m, laminado color haya, con modulo rodante de 3 gav. en metal.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</si>
</sst>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5" fillId="0" borderId="0" xfId="0" applyFont="1"/>
    <xf numFmtId="0" fontId="7" fillId="0" borderId="0" xfId="0" applyFont="1"/>
    <xf numFmtId="4" fontId="0" fillId="0" borderId="0" xfId="0" applyNumberFormat="1"/>
    <xf numFmtId="43" fontId="0" fillId="0" borderId="0" xfId="1" applyFont="1"/>
    <xf numFmtId="43" fontId="3" fillId="0" borderId="0" xfId="1" applyFont="1"/>
    <xf numFmtId="43" fontId="3" fillId="2" borderId="0" xfId="1" applyFont="1" applyFill="1"/>
    <xf numFmtId="43" fontId="3" fillId="3" borderId="0" xfId="1" applyFont="1" applyFill="1"/>
    <xf numFmtId="43" fontId="1" fillId="2" borderId="1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3" fillId="4" borderId="0" xfId="1" applyFont="1" applyFill="1"/>
    <xf numFmtId="43" fontId="5" fillId="0" borderId="0" xfId="1" applyFont="1" applyAlignment="1"/>
    <xf numFmtId="43" fontId="6" fillId="2" borderId="0" xfId="1" applyFont="1" applyFill="1"/>
    <xf numFmtId="43" fontId="3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43" fontId="8" fillId="0" borderId="0" xfId="1" applyFont="1"/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43" fontId="0" fillId="0" borderId="0" xfId="1" applyFont="1" applyProtection="1">
      <protection locked="0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6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6933-D75E-494A-84E2-0AA3EE07148D}">
  <sheetPr>
    <tabColor rgb="FFFF0000"/>
    <pageSetUpPr fitToPage="1"/>
  </sheetPr>
  <dimension ref="A3:M348"/>
  <sheetViews>
    <sheetView tabSelected="1" zoomScale="106" zoomScaleNormal="106" workbookViewId="0">
      <selection activeCell="K23" sqref="K23"/>
    </sheetView>
  </sheetViews>
  <sheetFormatPr baseColWidth="10" defaultRowHeight="15" x14ac:dyDescent="0.25"/>
  <cols>
    <col min="1" max="1" width="4.7109375" customWidth="1"/>
    <col min="2" max="2" width="7.85546875" style="6" customWidth="1"/>
    <col min="3" max="3" width="12.42578125" style="6" customWidth="1"/>
    <col min="4" max="4" width="109.5703125" customWidth="1"/>
    <col min="5" max="5" width="14.85546875" style="24" customWidth="1"/>
    <col min="6" max="6" width="17.5703125" style="24" customWidth="1"/>
    <col min="7" max="7" width="15.5703125" style="24" customWidth="1"/>
    <col min="8" max="8" width="19.5703125" style="24" customWidth="1"/>
    <col min="10" max="10" width="11.5703125" bestFit="1" customWidth="1"/>
    <col min="11" max="11" width="13.5703125" bestFit="1" customWidth="1"/>
  </cols>
  <sheetData>
    <row r="3" spans="2:8" s="10" customFormat="1" ht="18.75" x14ac:dyDescent="0.3">
      <c r="B3" s="47" t="s">
        <v>110</v>
      </c>
      <c r="C3" s="47"/>
      <c r="D3" s="47"/>
      <c r="E3" s="47"/>
      <c r="F3" s="47"/>
      <c r="G3" s="47"/>
      <c r="H3" s="47"/>
    </row>
    <row r="4" spans="2:8" ht="60" x14ac:dyDescent="0.25">
      <c r="B4" s="4" t="s">
        <v>149</v>
      </c>
      <c r="C4" s="4" t="s">
        <v>0</v>
      </c>
      <c r="D4" s="3" t="s">
        <v>147</v>
      </c>
      <c r="E4" s="28" t="s">
        <v>49</v>
      </c>
      <c r="F4" s="28" t="s">
        <v>4</v>
      </c>
      <c r="G4" s="28" t="s">
        <v>38</v>
      </c>
      <c r="H4" s="28" t="s">
        <v>5</v>
      </c>
    </row>
    <row r="5" spans="2:8" x14ac:dyDescent="0.25">
      <c r="B5" s="1"/>
      <c r="C5" s="5" t="s">
        <v>1</v>
      </c>
      <c r="D5" s="1"/>
      <c r="E5" s="29"/>
      <c r="F5" s="29"/>
      <c r="G5" s="29"/>
      <c r="H5" s="29"/>
    </row>
    <row r="6" spans="2:8" s="8" customFormat="1" x14ac:dyDescent="0.25">
      <c r="B6" s="7">
        <v>1</v>
      </c>
      <c r="C6" s="7">
        <v>2</v>
      </c>
      <c r="D6" s="2" t="s">
        <v>50</v>
      </c>
      <c r="E6" s="24"/>
      <c r="F6" s="25">
        <f>+E6*18%</f>
        <v>0</v>
      </c>
      <c r="G6" s="25">
        <f>+E6+F6</f>
        <v>0</v>
      </c>
      <c r="H6" s="25">
        <f>+C6*G6</f>
        <v>0</v>
      </c>
    </row>
    <row r="7" spans="2:8" s="8" customFormat="1" x14ac:dyDescent="0.25">
      <c r="B7" s="7">
        <v>2</v>
      </c>
      <c r="C7" s="7">
        <v>8</v>
      </c>
      <c r="D7" s="2" t="s">
        <v>113</v>
      </c>
      <c r="E7" s="24"/>
      <c r="F7" s="25">
        <f>+E7*18%</f>
        <v>0</v>
      </c>
      <c r="G7" s="25">
        <f>+E7+F7</f>
        <v>0</v>
      </c>
      <c r="H7" s="25">
        <f>+C7*G7</f>
        <v>0</v>
      </c>
    </row>
    <row r="8" spans="2:8" s="8" customFormat="1" x14ac:dyDescent="0.25">
      <c r="B8" s="16"/>
      <c r="C8" s="17" t="s">
        <v>2</v>
      </c>
      <c r="D8" s="18"/>
      <c r="E8" s="26"/>
      <c r="F8" s="26"/>
      <c r="G8" s="26"/>
      <c r="H8" s="26"/>
    </row>
    <row r="9" spans="2:8" s="8" customFormat="1" x14ac:dyDescent="0.25">
      <c r="B9" s="7">
        <v>3</v>
      </c>
      <c r="C9" s="7">
        <v>1</v>
      </c>
      <c r="D9" s="2" t="s">
        <v>52</v>
      </c>
      <c r="E9" s="24"/>
      <c r="F9" s="25">
        <f>+E9*18%</f>
        <v>0</v>
      </c>
      <c r="G9" s="25">
        <f>+E9+F9</f>
        <v>0</v>
      </c>
      <c r="H9" s="25">
        <f>+C9*G9</f>
        <v>0</v>
      </c>
    </row>
    <row r="10" spans="2:8" s="8" customFormat="1" x14ac:dyDescent="0.25">
      <c r="B10" s="16"/>
      <c r="C10" s="17" t="s">
        <v>3</v>
      </c>
      <c r="D10" s="18"/>
      <c r="E10" s="26"/>
      <c r="F10" s="26"/>
      <c r="G10" s="26"/>
      <c r="H10" s="26"/>
    </row>
    <row r="11" spans="2:8" s="8" customFormat="1" x14ac:dyDescent="0.25">
      <c r="B11" s="7">
        <v>4</v>
      </c>
      <c r="C11" s="7">
        <v>3</v>
      </c>
      <c r="D11" s="2" t="s">
        <v>53</v>
      </c>
      <c r="E11" s="24"/>
      <c r="F11" s="25">
        <f>+E11*18%</f>
        <v>0</v>
      </c>
      <c r="G11" s="25">
        <f>+E11+F11</f>
        <v>0</v>
      </c>
      <c r="H11" s="25">
        <f>+C11*G11</f>
        <v>0</v>
      </c>
    </row>
    <row r="12" spans="2:8" s="8" customFormat="1" x14ac:dyDescent="0.25">
      <c r="B12" s="7">
        <v>5</v>
      </c>
      <c r="C12" s="7">
        <v>1</v>
      </c>
      <c r="D12" s="2" t="s">
        <v>55</v>
      </c>
      <c r="E12" s="24"/>
      <c r="F12" s="25">
        <f>+E12*18%</f>
        <v>0</v>
      </c>
      <c r="G12" s="25">
        <f>+E12+F12</f>
        <v>0</v>
      </c>
      <c r="H12" s="25">
        <f>+C12*G12</f>
        <v>0</v>
      </c>
    </row>
    <row r="13" spans="2:8" s="8" customFormat="1" x14ac:dyDescent="0.25">
      <c r="B13" s="16"/>
      <c r="C13" s="17" t="s">
        <v>6</v>
      </c>
      <c r="D13" s="18"/>
      <c r="E13" s="26"/>
      <c r="F13" s="26"/>
      <c r="G13" s="26"/>
      <c r="H13" s="26"/>
    </row>
    <row r="14" spans="2:8" s="8" customFormat="1" x14ac:dyDescent="0.25">
      <c r="B14" s="7">
        <v>6</v>
      </c>
      <c r="C14" s="7">
        <v>17</v>
      </c>
      <c r="D14" s="2" t="s">
        <v>7</v>
      </c>
      <c r="E14" s="23"/>
      <c r="F14" s="25">
        <f t="shared" ref="F14:F18" si="0">+E14*18%</f>
        <v>0</v>
      </c>
      <c r="G14" s="25">
        <f t="shared" ref="G14:G18" si="1">+E14+F14</f>
        <v>0</v>
      </c>
      <c r="H14" s="25">
        <f>+C14*G14</f>
        <v>0</v>
      </c>
    </row>
    <row r="15" spans="2:8" s="8" customFormat="1" x14ac:dyDescent="0.25">
      <c r="B15" s="7">
        <v>7</v>
      </c>
      <c r="C15" s="7">
        <v>2</v>
      </c>
      <c r="D15" s="2" t="s">
        <v>56</v>
      </c>
      <c r="E15" s="23"/>
      <c r="F15" s="25">
        <f t="shared" si="0"/>
        <v>0</v>
      </c>
      <c r="G15" s="25">
        <f t="shared" si="1"/>
        <v>0</v>
      </c>
      <c r="H15" s="25">
        <f>+C15*G15</f>
        <v>0</v>
      </c>
    </row>
    <row r="16" spans="2:8" s="8" customFormat="1" x14ac:dyDescent="0.25">
      <c r="B16" s="7">
        <v>8</v>
      </c>
      <c r="C16" s="7">
        <v>1</v>
      </c>
      <c r="D16" s="2" t="s">
        <v>57</v>
      </c>
      <c r="E16" s="23"/>
      <c r="F16" s="25">
        <f t="shared" si="0"/>
        <v>0</v>
      </c>
      <c r="G16" s="25">
        <f t="shared" si="1"/>
        <v>0</v>
      </c>
      <c r="H16" s="25">
        <f>+C16*G16</f>
        <v>0</v>
      </c>
    </row>
    <row r="17" spans="2:8" s="8" customFormat="1" x14ac:dyDescent="0.25">
      <c r="B17" s="7">
        <v>9</v>
      </c>
      <c r="C17" s="7">
        <v>1</v>
      </c>
      <c r="D17" s="2" t="s">
        <v>58</v>
      </c>
      <c r="E17" s="23"/>
      <c r="F17" s="25">
        <f t="shared" si="0"/>
        <v>0</v>
      </c>
      <c r="G17" s="25">
        <f t="shared" si="1"/>
        <v>0</v>
      </c>
      <c r="H17" s="25">
        <f>+C17*G17</f>
        <v>0</v>
      </c>
    </row>
    <row r="18" spans="2:8" s="8" customFormat="1" x14ac:dyDescent="0.25">
      <c r="B18" s="7">
        <v>10</v>
      </c>
      <c r="C18" s="7">
        <v>2</v>
      </c>
      <c r="D18" s="2" t="s">
        <v>60</v>
      </c>
      <c r="E18" s="23"/>
      <c r="F18" s="25">
        <f t="shared" si="0"/>
        <v>0</v>
      </c>
      <c r="G18" s="25">
        <f t="shared" si="1"/>
        <v>0</v>
      </c>
      <c r="H18" s="25">
        <f>+C18*G18</f>
        <v>0</v>
      </c>
    </row>
    <row r="19" spans="2:8" s="8" customFormat="1" x14ac:dyDescent="0.25">
      <c r="B19" s="16"/>
      <c r="C19" s="17" t="s">
        <v>9</v>
      </c>
      <c r="D19" s="18"/>
      <c r="E19" s="26"/>
      <c r="F19" s="26"/>
      <c r="G19" s="26"/>
      <c r="H19" s="26"/>
    </row>
    <row r="20" spans="2:8" s="8" customFormat="1" x14ac:dyDescent="0.25">
      <c r="B20" s="7">
        <v>11</v>
      </c>
      <c r="C20" s="7">
        <v>2</v>
      </c>
      <c r="D20" s="8" t="s">
        <v>10</v>
      </c>
      <c r="E20" s="24"/>
      <c r="F20" s="25">
        <f>+E20*18%</f>
        <v>0</v>
      </c>
      <c r="G20" s="25">
        <f>+E20+F20</f>
        <v>0</v>
      </c>
      <c r="H20" s="25">
        <f>+C20*G20</f>
        <v>0</v>
      </c>
    </row>
    <row r="21" spans="2:8" s="8" customFormat="1" x14ac:dyDescent="0.25">
      <c r="B21" s="16"/>
      <c r="C21" s="17" t="s">
        <v>36</v>
      </c>
      <c r="D21" s="18"/>
      <c r="E21" s="26"/>
      <c r="F21" s="26"/>
      <c r="G21" s="26"/>
      <c r="H21" s="26"/>
    </row>
    <row r="22" spans="2:8" s="8" customFormat="1" x14ac:dyDescent="0.25">
      <c r="B22" s="7">
        <v>12</v>
      </c>
      <c r="C22" s="7">
        <v>1</v>
      </c>
      <c r="D22" s="8" t="s">
        <v>37</v>
      </c>
      <c r="E22" s="25"/>
      <c r="F22" s="25">
        <f>+E22*18%</f>
        <v>0</v>
      </c>
      <c r="G22" s="25">
        <f>+E22+F22</f>
        <v>0</v>
      </c>
      <c r="H22" s="25">
        <f>+C22*G22</f>
        <v>0</v>
      </c>
    </row>
    <row r="23" spans="2:8" s="8" customFormat="1" x14ac:dyDescent="0.25">
      <c r="B23" s="45" t="s">
        <v>35</v>
      </c>
      <c r="C23" s="45"/>
      <c r="D23" s="45"/>
      <c r="E23" s="45"/>
      <c r="F23" s="27"/>
      <c r="G23" s="27"/>
      <c r="H23" s="27">
        <f>SUM(H6:H22)</f>
        <v>0</v>
      </c>
    </row>
    <row r="24" spans="2:8" s="21" customFormat="1" ht="18.75" x14ac:dyDescent="0.3">
      <c r="B24" s="9"/>
      <c r="C24" s="19"/>
      <c r="D24" s="20"/>
      <c r="E24" s="30"/>
      <c r="F24" s="30"/>
      <c r="G24" s="30"/>
      <c r="H24" s="30"/>
    </row>
    <row r="25" spans="2:8" s="8" customFormat="1" ht="18.75" x14ac:dyDescent="0.3">
      <c r="B25" s="48" t="s">
        <v>65</v>
      </c>
      <c r="C25" s="48"/>
      <c r="D25" s="48"/>
      <c r="E25" s="48"/>
      <c r="F25" s="48"/>
      <c r="G25" s="48"/>
      <c r="H25" s="48"/>
    </row>
    <row r="26" spans="2:8" s="8" customFormat="1" x14ac:dyDescent="0.25">
      <c r="B26" s="16"/>
      <c r="C26" s="17" t="s">
        <v>11</v>
      </c>
      <c r="D26" s="18"/>
      <c r="E26" s="26"/>
      <c r="F26" s="26"/>
      <c r="G26" s="26"/>
      <c r="H26" s="26"/>
    </row>
    <row r="27" spans="2:8" s="10" customFormat="1" ht="30" x14ac:dyDescent="0.25">
      <c r="B27" s="7">
        <v>1</v>
      </c>
      <c r="C27" s="14">
        <v>4</v>
      </c>
      <c r="D27" s="2" t="s">
        <v>61</v>
      </c>
      <c r="E27" s="24"/>
      <c r="F27" s="25">
        <f t="shared" ref="F27" si="2">+E27*18%</f>
        <v>0</v>
      </c>
      <c r="G27" s="25">
        <f>+E27+F27</f>
        <v>0</v>
      </c>
      <c r="H27" s="25">
        <f>+C27*G27</f>
        <v>0</v>
      </c>
    </row>
    <row r="28" spans="2:8" s="8" customFormat="1" x14ac:dyDescent="0.25">
      <c r="B28" s="16"/>
      <c r="C28" s="17" t="s">
        <v>12</v>
      </c>
      <c r="D28" s="18"/>
      <c r="E28" s="26"/>
      <c r="F28" s="26"/>
      <c r="G28" s="26"/>
      <c r="H28" s="26"/>
    </row>
    <row r="29" spans="2:8" s="10" customFormat="1" x14ac:dyDescent="0.25">
      <c r="B29" s="7">
        <v>2</v>
      </c>
      <c r="C29" s="14">
        <v>2</v>
      </c>
      <c r="D29" s="2" t="s">
        <v>70</v>
      </c>
      <c r="E29" s="24"/>
      <c r="F29" s="25">
        <f t="shared" ref="F29" si="3">+E29*18%</f>
        <v>0</v>
      </c>
      <c r="G29" s="25">
        <f>+E29+F29</f>
        <v>0</v>
      </c>
      <c r="H29" s="25">
        <f>+C29*G29</f>
        <v>0</v>
      </c>
    </row>
    <row r="30" spans="2:8" s="8" customFormat="1" x14ac:dyDescent="0.25">
      <c r="B30" s="16"/>
      <c r="C30" s="17" t="s">
        <v>114</v>
      </c>
      <c r="D30" s="18"/>
      <c r="E30" s="26"/>
      <c r="F30" s="26"/>
      <c r="G30" s="26"/>
      <c r="H30" s="26"/>
    </row>
    <row r="31" spans="2:8" s="8" customFormat="1" x14ac:dyDescent="0.25">
      <c r="B31" s="7">
        <v>3</v>
      </c>
      <c r="C31" s="7">
        <v>1</v>
      </c>
      <c r="D31" s="2" t="s">
        <v>55</v>
      </c>
      <c r="E31" s="24"/>
      <c r="F31" s="25">
        <f t="shared" ref="F31:F33" si="4">+E31*18%</f>
        <v>0</v>
      </c>
      <c r="G31" s="25">
        <f>+E31+F31</f>
        <v>0</v>
      </c>
      <c r="H31" s="25">
        <f>+C31*G31</f>
        <v>0</v>
      </c>
    </row>
    <row r="32" spans="2:8" s="8" customFormat="1" x14ac:dyDescent="0.25">
      <c r="B32" s="7">
        <v>4</v>
      </c>
      <c r="C32" s="7">
        <v>6</v>
      </c>
      <c r="D32" s="2" t="s">
        <v>70</v>
      </c>
      <c r="E32" s="24"/>
      <c r="F32" s="25">
        <f t="shared" si="4"/>
        <v>0</v>
      </c>
      <c r="G32" s="25">
        <f>+E32+F32</f>
        <v>0</v>
      </c>
      <c r="H32" s="25">
        <f>+C32*G32</f>
        <v>0</v>
      </c>
    </row>
    <row r="33" spans="2:8" s="8" customFormat="1" x14ac:dyDescent="0.25">
      <c r="B33" s="7">
        <v>5</v>
      </c>
      <c r="C33" s="7">
        <v>2</v>
      </c>
      <c r="D33" s="2" t="s">
        <v>62</v>
      </c>
      <c r="E33" s="24"/>
      <c r="F33" s="25">
        <f t="shared" si="4"/>
        <v>0</v>
      </c>
      <c r="G33" s="25">
        <f>+E33+F33</f>
        <v>0</v>
      </c>
      <c r="H33" s="25">
        <f>+C33*G33</f>
        <v>0</v>
      </c>
    </row>
    <row r="34" spans="2:8" s="8" customFormat="1" x14ac:dyDescent="0.25">
      <c r="B34" s="16"/>
      <c r="C34" s="17" t="s">
        <v>36</v>
      </c>
      <c r="D34" s="18"/>
      <c r="E34" s="26"/>
      <c r="F34" s="26"/>
      <c r="G34" s="26"/>
      <c r="H34" s="26"/>
    </row>
    <row r="35" spans="2:8" s="8" customFormat="1" x14ac:dyDescent="0.25">
      <c r="B35" s="7">
        <v>6</v>
      </c>
      <c r="C35" s="7">
        <v>1</v>
      </c>
      <c r="D35" s="8" t="s">
        <v>37</v>
      </c>
      <c r="E35" s="25"/>
      <c r="F35" s="25">
        <f>+E35*18%</f>
        <v>0</v>
      </c>
      <c r="G35" s="25">
        <f>+E35+F35</f>
        <v>0</v>
      </c>
      <c r="H35" s="25">
        <f>+C35*G35</f>
        <v>0</v>
      </c>
    </row>
    <row r="36" spans="2:8" s="8" customFormat="1" x14ac:dyDescent="0.25">
      <c r="B36" s="45" t="s">
        <v>63</v>
      </c>
      <c r="C36" s="45"/>
      <c r="D36" s="45"/>
      <c r="E36" s="45"/>
      <c r="F36" s="27"/>
      <c r="G36" s="27"/>
      <c r="H36" s="27">
        <f t="shared" ref="H36" si="5">SUM(H27:H35)</f>
        <v>0</v>
      </c>
    </row>
    <row r="37" spans="2:8" s="11" customFormat="1" x14ac:dyDescent="0.25">
      <c r="B37" s="12"/>
      <c r="C37" s="19"/>
      <c r="D37" s="20"/>
      <c r="E37" s="30"/>
      <c r="F37" s="30"/>
      <c r="G37" s="30"/>
      <c r="H37" s="30"/>
    </row>
    <row r="38" spans="2:8" s="11" customFormat="1" x14ac:dyDescent="0.25">
      <c r="B38" s="12"/>
      <c r="C38" s="19"/>
      <c r="D38" s="20"/>
      <c r="E38" s="30"/>
      <c r="F38" s="30"/>
      <c r="G38" s="30"/>
      <c r="H38" s="30"/>
    </row>
    <row r="39" spans="2:8" s="11" customFormat="1" ht="18.75" x14ac:dyDescent="0.3">
      <c r="B39" s="15" t="s">
        <v>66</v>
      </c>
      <c r="C39" s="15"/>
      <c r="D39" s="15"/>
      <c r="E39" s="31"/>
      <c r="F39" s="31"/>
      <c r="G39" s="31"/>
      <c r="H39" s="31"/>
    </row>
    <row r="40" spans="2:8" s="8" customFormat="1" x14ac:dyDescent="0.25">
      <c r="B40" s="16"/>
      <c r="C40" s="17" t="s">
        <v>115</v>
      </c>
      <c r="D40" s="18"/>
      <c r="E40" s="26"/>
      <c r="F40" s="26"/>
      <c r="G40" s="26"/>
      <c r="H40" s="26"/>
    </row>
    <row r="41" spans="2:8" s="11" customFormat="1" x14ac:dyDescent="0.25">
      <c r="B41" s="12">
        <v>1</v>
      </c>
      <c r="C41" s="12">
        <v>2</v>
      </c>
      <c r="D41" s="2" t="s">
        <v>62</v>
      </c>
      <c r="E41" s="24"/>
      <c r="F41" s="25">
        <f t="shared" ref="F41" si="6">+E41*18%</f>
        <v>0</v>
      </c>
      <c r="G41" s="30">
        <f>+E41+F41</f>
        <v>0</v>
      </c>
      <c r="H41" s="30">
        <f>+C41*G41</f>
        <v>0</v>
      </c>
    </row>
    <row r="42" spans="2:8" s="8" customFormat="1" x14ac:dyDescent="0.25">
      <c r="B42" s="16"/>
      <c r="C42" s="17" t="s">
        <v>36</v>
      </c>
      <c r="D42" s="18"/>
      <c r="E42" s="26"/>
      <c r="F42" s="26"/>
      <c r="G42" s="26"/>
      <c r="H42" s="26"/>
    </row>
    <row r="43" spans="2:8" s="11" customFormat="1" x14ac:dyDescent="0.25">
      <c r="B43" s="12">
        <v>2</v>
      </c>
      <c r="C43" s="7">
        <v>1</v>
      </c>
      <c r="D43" s="8" t="s">
        <v>37</v>
      </c>
      <c r="E43" s="25"/>
      <c r="F43" s="25">
        <f t="shared" ref="F43" si="7">+E43*18%</f>
        <v>0</v>
      </c>
      <c r="G43" s="25">
        <f>+E43+F43</f>
        <v>0</v>
      </c>
      <c r="H43" s="25">
        <f>+C43*G43</f>
        <v>0</v>
      </c>
    </row>
    <row r="44" spans="2:8" s="8" customFormat="1" x14ac:dyDescent="0.25">
      <c r="B44" s="45" t="s">
        <v>64</v>
      </c>
      <c r="C44" s="45"/>
      <c r="D44" s="45"/>
      <c r="E44" s="45"/>
      <c r="F44" s="27"/>
      <c r="G44" s="27"/>
      <c r="H44" s="27">
        <f t="shared" ref="H44" si="8">SUM(H41:H43)</f>
        <v>0</v>
      </c>
    </row>
    <row r="45" spans="2:8" s="11" customFormat="1" x14ac:dyDescent="0.25">
      <c r="B45" s="12"/>
      <c r="C45" s="19"/>
      <c r="D45" s="20"/>
      <c r="E45" s="30"/>
      <c r="F45" s="30"/>
      <c r="G45" s="30"/>
      <c r="H45" s="30"/>
    </row>
    <row r="46" spans="2:8" s="11" customFormat="1" ht="18.75" x14ac:dyDescent="0.3">
      <c r="B46" s="48" t="s">
        <v>116</v>
      </c>
      <c r="C46" s="48"/>
      <c r="D46" s="48"/>
      <c r="E46" s="48"/>
      <c r="F46" s="48"/>
      <c r="G46" s="48"/>
      <c r="H46" s="48"/>
    </row>
    <row r="47" spans="2:8" s="8" customFormat="1" x14ac:dyDescent="0.25">
      <c r="B47" s="16"/>
      <c r="C47" s="17" t="s">
        <v>13</v>
      </c>
      <c r="D47" s="18"/>
      <c r="E47" s="26"/>
      <c r="F47" s="26"/>
      <c r="G47" s="26"/>
      <c r="H47" s="26"/>
    </row>
    <row r="48" spans="2:8" s="8" customFormat="1" x14ac:dyDescent="0.25">
      <c r="B48" s="7">
        <v>1</v>
      </c>
      <c r="C48" s="7">
        <v>1</v>
      </c>
      <c r="D48" s="2" t="s">
        <v>88</v>
      </c>
      <c r="E48" s="24"/>
      <c r="F48" s="25">
        <f t="shared" ref="F48:F51" si="9">+E48*18%</f>
        <v>0</v>
      </c>
      <c r="G48" s="25">
        <f>+E48+F48</f>
        <v>0</v>
      </c>
      <c r="H48" s="25">
        <f>+C48*G48</f>
        <v>0</v>
      </c>
    </row>
    <row r="49" spans="2:8" s="8" customFormat="1" x14ac:dyDescent="0.25">
      <c r="B49" s="7">
        <v>2</v>
      </c>
      <c r="C49" s="7">
        <v>2</v>
      </c>
      <c r="D49" s="2" t="s">
        <v>117</v>
      </c>
      <c r="E49" s="24"/>
      <c r="F49" s="25">
        <f t="shared" si="9"/>
        <v>0</v>
      </c>
      <c r="G49" s="25">
        <f>+E49+F49</f>
        <v>0</v>
      </c>
      <c r="H49" s="25">
        <f>+C49*G49</f>
        <v>0</v>
      </c>
    </row>
    <row r="50" spans="2:8" s="8" customFormat="1" x14ac:dyDescent="0.25">
      <c r="B50" s="16"/>
      <c r="C50" s="17" t="s">
        <v>36</v>
      </c>
      <c r="D50" s="18"/>
      <c r="E50" s="26"/>
      <c r="F50" s="26">
        <f t="shared" si="9"/>
        <v>0</v>
      </c>
      <c r="G50" s="26"/>
      <c r="H50" s="26"/>
    </row>
    <row r="51" spans="2:8" s="8" customFormat="1" x14ac:dyDescent="0.25">
      <c r="B51" s="7">
        <v>3</v>
      </c>
      <c r="C51" s="7">
        <v>1</v>
      </c>
      <c r="D51" s="8" t="s">
        <v>37</v>
      </c>
      <c r="E51" s="25"/>
      <c r="F51" s="25">
        <f t="shared" si="9"/>
        <v>0</v>
      </c>
      <c r="G51" s="25">
        <f>+E51+F51</f>
        <v>0</v>
      </c>
      <c r="H51" s="25">
        <f>+C51*G51</f>
        <v>0</v>
      </c>
    </row>
    <row r="52" spans="2:8" s="8" customFormat="1" x14ac:dyDescent="0.25">
      <c r="B52" s="45" t="s">
        <v>51</v>
      </c>
      <c r="C52" s="45"/>
      <c r="D52" s="45"/>
      <c r="E52" s="45"/>
      <c r="F52" s="27"/>
      <c r="G52" s="27"/>
      <c r="H52" s="27">
        <f t="shared" ref="H52" si="10">SUM(H47:H51)</f>
        <v>0</v>
      </c>
    </row>
    <row r="53" spans="2:8" s="11" customFormat="1" x14ac:dyDescent="0.25">
      <c r="B53" s="12"/>
      <c r="C53" s="19"/>
      <c r="D53" s="20"/>
      <c r="E53" s="30"/>
      <c r="F53" s="30"/>
      <c r="G53" s="30"/>
      <c r="H53" s="30"/>
    </row>
    <row r="54" spans="2:8" s="8" customFormat="1" ht="18.75" x14ac:dyDescent="0.3">
      <c r="B54" s="48" t="s">
        <v>118</v>
      </c>
      <c r="C54" s="48"/>
      <c r="D54" s="48"/>
      <c r="E54" s="48"/>
      <c r="F54" s="48"/>
      <c r="G54" s="48"/>
      <c r="H54" s="48"/>
    </row>
    <row r="55" spans="2:8" s="8" customFormat="1" x14ac:dyDescent="0.25">
      <c r="B55" s="16"/>
      <c r="C55" s="17" t="s">
        <v>14</v>
      </c>
      <c r="D55" s="18"/>
      <c r="E55" s="26"/>
      <c r="F55" s="26"/>
      <c r="G55" s="26"/>
      <c r="H55" s="26"/>
    </row>
    <row r="56" spans="2:8" s="8" customFormat="1" x14ac:dyDescent="0.25">
      <c r="B56" s="7">
        <v>1</v>
      </c>
      <c r="C56" s="7">
        <v>6</v>
      </c>
      <c r="D56" s="2" t="s">
        <v>67</v>
      </c>
      <c r="E56" s="24"/>
      <c r="F56" s="24">
        <f t="shared" ref="F56:F59" si="11">+E56*18%</f>
        <v>0</v>
      </c>
      <c r="G56" s="24">
        <f>+E56+F56</f>
        <v>0</v>
      </c>
      <c r="H56" s="25">
        <f>+C56*G56</f>
        <v>0</v>
      </c>
    </row>
    <row r="57" spans="2:8" s="8" customFormat="1" x14ac:dyDescent="0.25">
      <c r="B57" s="7">
        <v>2</v>
      </c>
      <c r="C57" s="7">
        <v>2</v>
      </c>
      <c r="D57" s="2" t="s">
        <v>68</v>
      </c>
      <c r="E57" s="24"/>
      <c r="F57" s="24">
        <f t="shared" si="11"/>
        <v>0</v>
      </c>
      <c r="G57" s="24">
        <f>+E57+F57</f>
        <v>0</v>
      </c>
      <c r="H57" s="25">
        <f>+C57*G57</f>
        <v>0</v>
      </c>
    </row>
    <row r="58" spans="2:8" s="8" customFormat="1" x14ac:dyDescent="0.25">
      <c r="B58" s="16"/>
      <c r="C58" s="17" t="s">
        <v>36</v>
      </c>
      <c r="D58" s="18"/>
      <c r="E58" s="26"/>
      <c r="F58" s="26"/>
      <c r="G58" s="26"/>
      <c r="H58" s="26"/>
    </row>
    <row r="59" spans="2:8" s="8" customFormat="1" x14ac:dyDescent="0.25">
      <c r="B59" s="7">
        <v>3</v>
      </c>
      <c r="C59" s="7">
        <v>1</v>
      </c>
      <c r="D59" s="8" t="s">
        <v>37</v>
      </c>
      <c r="E59" s="25"/>
      <c r="F59" s="24">
        <f t="shared" si="11"/>
        <v>0</v>
      </c>
      <c r="G59" s="25">
        <f>+E59+F59</f>
        <v>0</v>
      </c>
      <c r="H59" s="25">
        <f>+C59*G59</f>
        <v>0</v>
      </c>
    </row>
    <row r="60" spans="2:8" s="8" customFormat="1" x14ac:dyDescent="0.25">
      <c r="B60" s="45" t="s">
        <v>39</v>
      </c>
      <c r="C60" s="45"/>
      <c r="D60" s="45"/>
      <c r="E60" s="45"/>
      <c r="F60" s="27"/>
      <c r="G60" s="27"/>
      <c r="H60" s="27">
        <f t="shared" ref="H60" si="12">SUM(H56:H59)</f>
        <v>0</v>
      </c>
    </row>
    <row r="61" spans="2:8" s="11" customFormat="1" x14ac:dyDescent="0.25">
      <c r="B61" s="12"/>
      <c r="C61" s="19"/>
      <c r="D61" s="20"/>
      <c r="E61" s="30"/>
      <c r="F61" s="30"/>
      <c r="G61" s="30"/>
      <c r="H61" s="30"/>
    </row>
    <row r="62" spans="2:8" s="8" customFormat="1" ht="18.75" x14ac:dyDescent="0.3">
      <c r="B62" s="48" t="s">
        <v>72</v>
      </c>
      <c r="C62" s="48"/>
      <c r="D62" s="48"/>
      <c r="E62" s="48"/>
      <c r="F62" s="48"/>
      <c r="G62" s="48"/>
      <c r="H62" s="48"/>
    </row>
    <row r="63" spans="2:8" s="8" customFormat="1" x14ac:dyDescent="0.25">
      <c r="B63" s="16"/>
      <c r="C63" s="17" t="s">
        <v>15</v>
      </c>
      <c r="D63" s="18"/>
      <c r="E63" s="26"/>
      <c r="F63" s="26"/>
      <c r="G63" s="26"/>
      <c r="H63" s="26"/>
    </row>
    <row r="64" spans="2:8" s="8" customFormat="1" x14ac:dyDescent="0.25">
      <c r="B64" s="7">
        <v>1</v>
      </c>
      <c r="C64" s="7">
        <v>11</v>
      </c>
      <c r="D64" s="2" t="s">
        <v>70</v>
      </c>
      <c r="E64" s="24"/>
      <c r="F64" s="24">
        <f t="shared" ref="F64" si="13">+E64*18%</f>
        <v>0</v>
      </c>
      <c r="G64" s="25">
        <f>+E64+F64</f>
        <v>0</v>
      </c>
      <c r="H64" s="25">
        <f>+C64*G64</f>
        <v>0</v>
      </c>
    </row>
    <row r="65" spans="2:8" s="8" customFormat="1" x14ac:dyDescent="0.25">
      <c r="B65" s="16"/>
      <c r="C65" s="17" t="s">
        <v>16</v>
      </c>
      <c r="D65" s="37"/>
      <c r="E65" s="26"/>
      <c r="F65" s="26"/>
      <c r="G65" s="26"/>
      <c r="H65" s="26"/>
    </row>
    <row r="66" spans="2:8" s="8" customFormat="1" x14ac:dyDescent="0.25">
      <c r="B66" s="7">
        <v>2</v>
      </c>
      <c r="C66" s="7">
        <v>37</v>
      </c>
      <c r="D66" s="2" t="s">
        <v>71</v>
      </c>
      <c r="E66" s="24"/>
      <c r="F66" s="24">
        <f t="shared" ref="F66" si="14">+E66*18%</f>
        <v>0</v>
      </c>
      <c r="G66" s="25">
        <f>+E66+F66</f>
        <v>0</v>
      </c>
      <c r="H66" s="25">
        <f>+C66*G66</f>
        <v>0</v>
      </c>
    </row>
    <row r="67" spans="2:8" s="8" customFormat="1" x14ac:dyDescent="0.25">
      <c r="B67" s="16"/>
      <c r="C67" s="17" t="s">
        <v>17</v>
      </c>
      <c r="D67" s="18"/>
      <c r="E67" s="26"/>
      <c r="F67" s="26"/>
      <c r="G67" s="26"/>
      <c r="H67" s="26"/>
    </row>
    <row r="68" spans="2:8" s="8" customFormat="1" x14ac:dyDescent="0.25">
      <c r="B68" s="7">
        <v>3</v>
      </c>
      <c r="C68" s="7">
        <v>24</v>
      </c>
      <c r="D68" s="2" t="s">
        <v>70</v>
      </c>
      <c r="E68" s="24"/>
      <c r="F68" s="24">
        <f t="shared" ref="F68" si="15">+E68*18%</f>
        <v>0</v>
      </c>
      <c r="G68" s="25">
        <f>+E68+F68</f>
        <v>0</v>
      </c>
      <c r="H68" s="25">
        <f>+C68*G68</f>
        <v>0</v>
      </c>
    </row>
    <row r="69" spans="2:8" s="8" customFormat="1" x14ac:dyDescent="0.25">
      <c r="B69" s="16"/>
      <c r="C69" s="17" t="s">
        <v>18</v>
      </c>
      <c r="D69" s="18"/>
      <c r="E69" s="26"/>
      <c r="F69" s="26"/>
      <c r="G69" s="26"/>
      <c r="H69" s="26"/>
    </row>
    <row r="70" spans="2:8" s="8" customFormat="1" x14ac:dyDescent="0.25">
      <c r="B70" s="7">
        <v>4</v>
      </c>
      <c r="C70" s="7">
        <v>7</v>
      </c>
      <c r="D70" s="2" t="s">
        <v>70</v>
      </c>
      <c r="E70" s="24"/>
      <c r="F70" s="24">
        <f t="shared" ref="F70" si="16">+E70*18%</f>
        <v>0</v>
      </c>
      <c r="G70" s="25">
        <f>+E70+F70</f>
        <v>0</v>
      </c>
      <c r="H70" s="25">
        <f>+C70*G70</f>
        <v>0</v>
      </c>
    </row>
    <row r="71" spans="2:8" s="8" customFormat="1" x14ac:dyDescent="0.25">
      <c r="B71" s="16"/>
      <c r="C71" s="17" t="s">
        <v>19</v>
      </c>
      <c r="D71" s="18"/>
      <c r="E71" s="26"/>
      <c r="F71" s="26"/>
      <c r="G71" s="26"/>
      <c r="H71" s="26"/>
    </row>
    <row r="72" spans="2:8" s="8" customFormat="1" x14ac:dyDescent="0.25">
      <c r="B72" s="7">
        <v>5</v>
      </c>
      <c r="C72" s="7">
        <v>13</v>
      </c>
      <c r="D72" s="2" t="s">
        <v>70</v>
      </c>
      <c r="E72" s="24"/>
      <c r="F72" s="24">
        <f t="shared" ref="F72" si="17">+E72*18%</f>
        <v>0</v>
      </c>
      <c r="G72" s="25">
        <f>+E72+F72</f>
        <v>0</v>
      </c>
      <c r="H72" s="25">
        <f>+C72*G72</f>
        <v>0</v>
      </c>
    </row>
    <row r="73" spans="2:8" s="8" customFormat="1" x14ac:dyDescent="0.25">
      <c r="B73" s="16"/>
      <c r="C73" s="17" t="s">
        <v>20</v>
      </c>
      <c r="D73" s="18"/>
      <c r="E73" s="26"/>
      <c r="F73" s="26"/>
      <c r="G73" s="26"/>
      <c r="H73" s="26"/>
    </row>
    <row r="74" spans="2:8" s="8" customFormat="1" x14ac:dyDescent="0.25">
      <c r="B74" s="7">
        <v>6</v>
      </c>
      <c r="C74" s="7">
        <v>2</v>
      </c>
      <c r="D74" s="2" t="s">
        <v>70</v>
      </c>
      <c r="E74" s="24"/>
      <c r="F74" s="24">
        <f t="shared" ref="F74" si="18">+E74*18%</f>
        <v>0</v>
      </c>
      <c r="G74" s="25">
        <f>+E74+F74</f>
        <v>0</v>
      </c>
      <c r="H74" s="25">
        <f>+C74*G74</f>
        <v>0</v>
      </c>
    </row>
    <row r="75" spans="2:8" s="8" customFormat="1" x14ac:dyDescent="0.25">
      <c r="B75" s="16"/>
      <c r="C75" s="17" t="s">
        <v>36</v>
      </c>
      <c r="D75" s="18"/>
      <c r="E75" s="26"/>
      <c r="F75" s="26"/>
      <c r="G75" s="26"/>
      <c r="H75" s="26"/>
    </row>
    <row r="76" spans="2:8" s="8" customFormat="1" x14ac:dyDescent="0.25">
      <c r="B76" s="7">
        <v>7</v>
      </c>
      <c r="C76" s="7">
        <v>1</v>
      </c>
      <c r="D76" s="8" t="s">
        <v>37</v>
      </c>
      <c r="E76" s="25"/>
      <c r="F76" s="24">
        <f t="shared" ref="F76" si="19">+E76*18%</f>
        <v>0</v>
      </c>
      <c r="G76" s="25">
        <f>+E76+F76</f>
        <v>0</v>
      </c>
      <c r="H76" s="25">
        <f>+C76*G76</f>
        <v>0</v>
      </c>
    </row>
    <row r="77" spans="2:8" s="8" customFormat="1" x14ac:dyDescent="0.25">
      <c r="B77" s="45" t="s">
        <v>40</v>
      </c>
      <c r="C77" s="45"/>
      <c r="D77" s="45"/>
      <c r="E77" s="45"/>
      <c r="F77" s="27"/>
      <c r="G77" s="27"/>
      <c r="H77" s="27">
        <f t="shared" ref="H77" si="20">SUM(H64:H76)</f>
        <v>0</v>
      </c>
    </row>
    <row r="78" spans="2:8" s="11" customFormat="1" x14ac:dyDescent="0.25">
      <c r="B78" s="12"/>
      <c r="C78" s="19"/>
      <c r="D78" s="20"/>
      <c r="E78" s="30"/>
      <c r="F78" s="30"/>
      <c r="G78" s="30"/>
      <c r="H78" s="30"/>
    </row>
    <row r="79" spans="2:8" s="8" customFormat="1" ht="18.75" x14ac:dyDescent="0.25">
      <c r="B79" s="49" t="s">
        <v>84</v>
      </c>
      <c r="C79" s="49"/>
      <c r="D79" s="49"/>
      <c r="E79" s="49"/>
      <c r="F79" s="49"/>
      <c r="G79" s="49"/>
      <c r="H79" s="49"/>
    </row>
    <row r="80" spans="2:8" s="8" customFormat="1" x14ac:dyDescent="0.25">
      <c r="B80" s="16"/>
      <c r="C80" s="17" t="s">
        <v>21</v>
      </c>
      <c r="D80" s="18"/>
      <c r="E80" s="26"/>
      <c r="F80" s="26"/>
      <c r="G80" s="26"/>
      <c r="H80" s="26"/>
    </row>
    <row r="81" spans="2:8" s="8" customFormat="1" x14ac:dyDescent="0.25">
      <c r="B81" s="7">
        <v>1</v>
      </c>
      <c r="C81" s="7">
        <v>1</v>
      </c>
      <c r="D81" s="2" t="s">
        <v>55</v>
      </c>
      <c r="E81" s="24"/>
      <c r="F81" s="24">
        <f t="shared" ref="F81:F82" si="21">+E81*18%</f>
        <v>0</v>
      </c>
      <c r="G81" s="25">
        <f>+E81+F81</f>
        <v>0</v>
      </c>
      <c r="H81" s="25">
        <f>+C81*G81</f>
        <v>0</v>
      </c>
    </row>
    <row r="82" spans="2:8" s="8" customFormat="1" x14ac:dyDescent="0.25">
      <c r="B82" s="7">
        <v>2</v>
      </c>
      <c r="C82" s="7">
        <v>1</v>
      </c>
      <c r="D82" s="2" t="s">
        <v>73</v>
      </c>
      <c r="E82" s="24"/>
      <c r="F82" s="24">
        <f t="shared" si="21"/>
        <v>0</v>
      </c>
      <c r="G82" s="25">
        <f>+E82+F82</f>
        <v>0</v>
      </c>
      <c r="H82" s="25">
        <f>+C82*G82</f>
        <v>0</v>
      </c>
    </row>
    <row r="83" spans="2:8" s="8" customFormat="1" x14ac:dyDescent="0.25">
      <c r="B83" s="16"/>
      <c r="C83" s="17" t="s">
        <v>22</v>
      </c>
      <c r="D83" s="18"/>
      <c r="E83" s="26"/>
      <c r="F83" s="26"/>
      <c r="G83" s="26"/>
      <c r="H83" s="26"/>
    </row>
    <row r="84" spans="2:8" s="8" customFormat="1" x14ac:dyDescent="0.25">
      <c r="B84" s="7">
        <v>3</v>
      </c>
      <c r="C84" s="7">
        <v>1</v>
      </c>
      <c r="D84" s="8" t="s">
        <v>74</v>
      </c>
      <c r="E84" s="24"/>
      <c r="F84" s="24">
        <f t="shared" ref="F84:F85" si="22">+E84*18%</f>
        <v>0</v>
      </c>
      <c r="G84" s="25">
        <f>+E84+F84</f>
        <v>0</v>
      </c>
      <c r="H84" s="25">
        <f>+C84*G84</f>
        <v>0</v>
      </c>
    </row>
    <row r="85" spans="2:8" s="8" customFormat="1" x14ac:dyDescent="0.25">
      <c r="B85" s="7">
        <v>4</v>
      </c>
      <c r="C85" s="7">
        <v>1</v>
      </c>
      <c r="D85" s="8" t="s">
        <v>73</v>
      </c>
      <c r="E85" s="24"/>
      <c r="F85" s="24">
        <f t="shared" si="22"/>
        <v>0</v>
      </c>
      <c r="G85" s="25">
        <f>+E85+F85</f>
        <v>0</v>
      </c>
      <c r="H85" s="25">
        <f>+C85*G85</f>
        <v>0</v>
      </c>
    </row>
    <row r="86" spans="2:8" s="8" customFormat="1" x14ac:dyDescent="0.25">
      <c r="B86" s="16"/>
      <c r="C86" s="17" t="s">
        <v>24</v>
      </c>
      <c r="D86" s="18"/>
      <c r="E86" s="26"/>
      <c r="F86" s="26"/>
      <c r="G86" s="26"/>
      <c r="H86" s="26"/>
    </row>
    <row r="87" spans="2:8" s="8" customFormat="1" x14ac:dyDescent="0.25">
      <c r="B87" s="7">
        <v>5</v>
      </c>
      <c r="C87" s="7">
        <v>1</v>
      </c>
      <c r="D87" s="8" t="s">
        <v>55</v>
      </c>
      <c r="E87" s="24"/>
      <c r="F87" s="24">
        <f t="shared" ref="F87:F88" si="23">+E87*18%</f>
        <v>0</v>
      </c>
      <c r="G87" s="25">
        <f>+E87+F87</f>
        <v>0</v>
      </c>
      <c r="H87" s="25">
        <f>+C87*G87</f>
        <v>0</v>
      </c>
    </row>
    <row r="88" spans="2:8" s="8" customFormat="1" x14ac:dyDescent="0.25">
      <c r="B88" s="7">
        <v>6</v>
      </c>
      <c r="C88" s="7">
        <v>1</v>
      </c>
      <c r="D88" s="8" t="s">
        <v>73</v>
      </c>
      <c r="E88" s="24"/>
      <c r="F88" s="24">
        <f t="shared" si="23"/>
        <v>0</v>
      </c>
      <c r="G88" s="25">
        <f>+E88+F88</f>
        <v>0</v>
      </c>
      <c r="H88" s="25">
        <f>+C88*G88</f>
        <v>0</v>
      </c>
    </row>
    <row r="89" spans="2:8" s="8" customFormat="1" x14ac:dyDescent="0.25">
      <c r="B89" s="16"/>
      <c r="C89" s="17" t="s">
        <v>23</v>
      </c>
      <c r="D89" s="18"/>
      <c r="E89" s="26"/>
      <c r="F89" s="26"/>
      <c r="G89" s="26"/>
      <c r="H89" s="26"/>
    </row>
    <row r="90" spans="2:8" s="8" customFormat="1" x14ac:dyDescent="0.25">
      <c r="B90" s="7">
        <v>7</v>
      </c>
      <c r="C90" s="7">
        <v>4</v>
      </c>
      <c r="D90" s="2" t="s">
        <v>75</v>
      </c>
      <c r="E90" s="24"/>
      <c r="F90" s="24">
        <f t="shared" ref="F90" si="24">+E90*18%</f>
        <v>0</v>
      </c>
      <c r="G90" s="25">
        <f>+E90+F90</f>
        <v>0</v>
      </c>
      <c r="H90" s="25">
        <f>+C90*G90</f>
        <v>0</v>
      </c>
    </row>
    <row r="91" spans="2:8" s="8" customFormat="1" x14ac:dyDescent="0.25">
      <c r="B91" s="16"/>
      <c r="C91" s="17" t="s">
        <v>25</v>
      </c>
      <c r="D91" s="37"/>
      <c r="E91" s="26"/>
      <c r="F91" s="26"/>
      <c r="G91" s="26"/>
      <c r="H91" s="26"/>
    </row>
    <row r="92" spans="2:8" s="8" customFormat="1" x14ac:dyDescent="0.25">
      <c r="B92" s="7">
        <v>8</v>
      </c>
      <c r="C92" s="7">
        <v>1</v>
      </c>
      <c r="D92" s="2" t="s">
        <v>76</v>
      </c>
      <c r="E92" s="24"/>
      <c r="F92" s="24">
        <f t="shared" ref="F92:F93" si="25">+E92*18%</f>
        <v>0</v>
      </c>
      <c r="G92" s="25">
        <f>+E92+F92</f>
        <v>0</v>
      </c>
      <c r="H92" s="25">
        <f>+C92*G92</f>
        <v>0</v>
      </c>
    </row>
    <row r="93" spans="2:8" s="8" customFormat="1" x14ac:dyDescent="0.25">
      <c r="B93" s="7">
        <v>9</v>
      </c>
      <c r="C93" s="7">
        <v>1</v>
      </c>
      <c r="D93" s="2" t="s">
        <v>73</v>
      </c>
      <c r="E93" s="24"/>
      <c r="F93" s="24">
        <f t="shared" si="25"/>
        <v>0</v>
      </c>
      <c r="G93" s="25">
        <f>+E93+F93</f>
        <v>0</v>
      </c>
      <c r="H93" s="25">
        <f>+C93*G93</f>
        <v>0</v>
      </c>
    </row>
    <row r="94" spans="2:8" s="8" customFormat="1" x14ac:dyDescent="0.25">
      <c r="B94" s="16"/>
      <c r="C94" s="17" t="s">
        <v>26</v>
      </c>
      <c r="D94" s="18"/>
      <c r="E94" s="26"/>
      <c r="F94" s="26"/>
      <c r="G94" s="26"/>
      <c r="H94" s="26"/>
    </row>
    <row r="95" spans="2:8" s="8" customFormat="1" x14ac:dyDescent="0.25">
      <c r="B95" s="7">
        <v>10</v>
      </c>
      <c r="C95" s="7">
        <v>1</v>
      </c>
      <c r="D95" s="2" t="s">
        <v>76</v>
      </c>
      <c r="E95" s="24"/>
      <c r="F95" s="24">
        <f t="shared" ref="F95:F96" si="26">+E95*18%</f>
        <v>0</v>
      </c>
      <c r="G95" s="25">
        <f>+E95+F95</f>
        <v>0</v>
      </c>
      <c r="H95" s="25">
        <f>+C95*G95</f>
        <v>0</v>
      </c>
    </row>
    <row r="96" spans="2:8" s="8" customFormat="1" x14ac:dyDescent="0.25">
      <c r="B96" s="7">
        <v>11</v>
      </c>
      <c r="C96" s="7">
        <v>1</v>
      </c>
      <c r="D96" s="2" t="s">
        <v>73</v>
      </c>
      <c r="E96" s="24"/>
      <c r="F96" s="24">
        <f t="shared" si="26"/>
        <v>0</v>
      </c>
      <c r="G96" s="25">
        <f>+E96+F96</f>
        <v>0</v>
      </c>
      <c r="H96" s="25">
        <f>+C96*G96</f>
        <v>0</v>
      </c>
    </row>
    <row r="97" spans="2:8" s="8" customFormat="1" x14ac:dyDescent="0.25">
      <c r="B97" s="16"/>
      <c r="C97" s="17" t="s">
        <v>27</v>
      </c>
      <c r="D97" s="18"/>
      <c r="E97" s="26"/>
      <c r="F97" s="26"/>
      <c r="G97" s="26"/>
      <c r="H97" s="26"/>
    </row>
    <row r="98" spans="2:8" s="8" customFormat="1" x14ac:dyDescent="0.25">
      <c r="B98" s="7">
        <v>12</v>
      </c>
      <c r="C98" s="7">
        <v>8</v>
      </c>
      <c r="D98" s="2" t="s">
        <v>77</v>
      </c>
      <c r="E98" s="24"/>
      <c r="F98" s="24">
        <f t="shared" ref="F98:F99" si="27">+E98*18%</f>
        <v>0</v>
      </c>
      <c r="G98" s="25">
        <f>+E98+F98</f>
        <v>0</v>
      </c>
      <c r="H98" s="25">
        <f>+C98*G98</f>
        <v>0</v>
      </c>
    </row>
    <row r="99" spans="2:8" s="8" customFormat="1" x14ac:dyDescent="0.25">
      <c r="B99" s="7">
        <v>13</v>
      </c>
      <c r="C99" s="7">
        <v>8</v>
      </c>
      <c r="D99" s="2" t="s">
        <v>73</v>
      </c>
      <c r="E99" s="24"/>
      <c r="F99" s="24">
        <f t="shared" si="27"/>
        <v>0</v>
      </c>
      <c r="G99" s="25">
        <f>+E99+F99</f>
        <v>0</v>
      </c>
      <c r="H99" s="25">
        <f>+C99*G99</f>
        <v>0</v>
      </c>
    </row>
    <row r="100" spans="2:8" s="8" customFormat="1" x14ac:dyDescent="0.25">
      <c r="B100" s="16"/>
      <c r="C100" s="17" t="s">
        <v>28</v>
      </c>
      <c r="D100" s="18"/>
      <c r="E100" s="26"/>
      <c r="F100" s="26"/>
      <c r="G100" s="26"/>
      <c r="H100" s="26"/>
    </row>
    <row r="101" spans="2:8" s="8" customFormat="1" x14ac:dyDescent="0.25">
      <c r="B101" s="7">
        <v>14</v>
      </c>
      <c r="C101" s="7">
        <v>1</v>
      </c>
      <c r="D101" s="2" t="s">
        <v>86</v>
      </c>
      <c r="E101" s="24"/>
      <c r="F101" s="24">
        <f t="shared" ref="F101" si="28">+E101*18%</f>
        <v>0</v>
      </c>
      <c r="G101" s="25">
        <f>+E101+F101</f>
        <v>0</v>
      </c>
      <c r="H101" s="25">
        <f>+C101*G101</f>
        <v>0</v>
      </c>
    </row>
    <row r="102" spans="2:8" s="8" customFormat="1" x14ac:dyDescent="0.25">
      <c r="B102" s="16"/>
      <c r="C102" s="17" t="s">
        <v>29</v>
      </c>
      <c r="D102" s="26"/>
      <c r="E102" s="26"/>
      <c r="F102" s="26"/>
      <c r="G102" s="26"/>
      <c r="H102" s="26"/>
    </row>
    <row r="103" spans="2:8" s="8" customFormat="1" x14ac:dyDescent="0.25">
      <c r="B103" s="7">
        <v>15</v>
      </c>
      <c r="C103" s="7">
        <v>4</v>
      </c>
      <c r="D103" s="2" t="s">
        <v>119</v>
      </c>
      <c r="E103" s="24"/>
      <c r="F103" s="24">
        <f t="shared" ref="F103" si="29">+E103*18%</f>
        <v>0</v>
      </c>
      <c r="G103" s="25">
        <f>+E103+F103</f>
        <v>0</v>
      </c>
      <c r="H103" s="25">
        <f>+C103*G103</f>
        <v>0</v>
      </c>
    </row>
    <row r="104" spans="2:8" s="8" customFormat="1" x14ac:dyDescent="0.25">
      <c r="B104" s="16"/>
      <c r="C104" s="17" t="s">
        <v>36</v>
      </c>
      <c r="D104" s="37"/>
      <c r="E104" s="26"/>
      <c r="F104" s="26"/>
      <c r="G104" s="26"/>
      <c r="H104" s="26"/>
    </row>
    <row r="105" spans="2:8" s="8" customFormat="1" x14ac:dyDescent="0.25">
      <c r="B105" s="7">
        <v>16</v>
      </c>
      <c r="C105" s="7">
        <v>1</v>
      </c>
      <c r="D105" s="8" t="s">
        <v>37</v>
      </c>
      <c r="E105" s="25"/>
      <c r="F105" s="24">
        <f t="shared" ref="F105" si="30">+E105*18%</f>
        <v>0</v>
      </c>
      <c r="G105" s="25">
        <f>+E105+F105</f>
        <v>0</v>
      </c>
      <c r="H105" s="25">
        <f>+C105*G105</f>
        <v>0</v>
      </c>
    </row>
    <row r="106" spans="2:8" s="8" customFormat="1" x14ac:dyDescent="0.25">
      <c r="B106" s="45" t="s">
        <v>79</v>
      </c>
      <c r="C106" s="45"/>
      <c r="D106" s="45"/>
      <c r="E106" s="45"/>
      <c r="F106" s="27"/>
      <c r="G106" s="27"/>
      <c r="H106" s="27">
        <f t="shared" ref="H106" si="31">SUM(H81:H105)</f>
        <v>0</v>
      </c>
    </row>
    <row r="107" spans="2:8" s="11" customFormat="1" x14ac:dyDescent="0.25">
      <c r="B107" s="12"/>
      <c r="C107" s="19"/>
      <c r="D107" s="20"/>
      <c r="E107" s="30"/>
      <c r="F107" s="30"/>
      <c r="G107" s="30"/>
      <c r="H107" s="30"/>
    </row>
    <row r="108" spans="2:8" s="8" customFormat="1" ht="18.75" x14ac:dyDescent="0.25">
      <c r="B108" s="49" t="s">
        <v>85</v>
      </c>
      <c r="C108" s="49"/>
      <c r="D108" s="49"/>
      <c r="E108" s="49"/>
      <c r="F108" s="49"/>
      <c r="G108" s="49"/>
      <c r="H108" s="49"/>
    </row>
    <row r="109" spans="2:8" s="8" customFormat="1" x14ac:dyDescent="0.25">
      <c r="B109" s="16"/>
      <c r="C109" s="17" t="s">
        <v>30</v>
      </c>
      <c r="D109" s="18"/>
      <c r="E109" s="26"/>
      <c r="F109" s="26"/>
      <c r="G109" s="26"/>
      <c r="H109" s="26"/>
    </row>
    <row r="110" spans="2:8" s="8" customFormat="1" x14ac:dyDescent="0.25">
      <c r="B110" s="7">
        <v>1</v>
      </c>
      <c r="C110" s="7">
        <v>1</v>
      </c>
      <c r="D110" s="2" t="s">
        <v>31</v>
      </c>
      <c r="E110" s="24"/>
      <c r="F110" s="24">
        <f t="shared" ref="F110:F121" si="32">+E110*18%</f>
        <v>0</v>
      </c>
      <c r="G110" s="25">
        <f>+E110+F110</f>
        <v>0</v>
      </c>
      <c r="H110" s="25">
        <f>+C110*G110</f>
        <v>0</v>
      </c>
    </row>
    <row r="111" spans="2:8" s="8" customFormat="1" x14ac:dyDescent="0.25">
      <c r="B111" s="7">
        <v>2</v>
      </c>
      <c r="C111" s="7">
        <v>1</v>
      </c>
      <c r="D111" s="2" t="s">
        <v>73</v>
      </c>
      <c r="E111" s="24"/>
      <c r="F111" s="24">
        <f t="shared" si="32"/>
        <v>0</v>
      </c>
      <c r="G111" s="25">
        <f>+E111+F111</f>
        <v>0</v>
      </c>
      <c r="H111" s="25">
        <f>+C111*G111</f>
        <v>0</v>
      </c>
    </row>
    <row r="112" spans="2:8" s="8" customFormat="1" x14ac:dyDescent="0.25">
      <c r="B112" s="16"/>
      <c r="C112" s="17" t="s">
        <v>32</v>
      </c>
      <c r="D112" s="18"/>
      <c r="E112" s="26"/>
      <c r="F112" s="26"/>
      <c r="G112" s="26"/>
      <c r="H112" s="26"/>
    </row>
    <row r="113" spans="2:8" s="8" customFormat="1" x14ac:dyDescent="0.25">
      <c r="B113" s="7">
        <v>3</v>
      </c>
      <c r="C113" s="7">
        <v>4</v>
      </c>
      <c r="D113" s="2" t="s">
        <v>80</v>
      </c>
      <c r="E113" s="24"/>
      <c r="F113" s="24">
        <f t="shared" si="32"/>
        <v>0</v>
      </c>
      <c r="G113" s="25">
        <f>+E113+F113</f>
        <v>0</v>
      </c>
      <c r="H113" s="25">
        <f>+C113*G113</f>
        <v>0</v>
      </c>
    </row>
    <row r="114" spans="2:8" s="8" customFormat="1" x14ac:dyDescent="0.25">
      <c r="B114" s="7">
        <v>4</v>
      </c>
      <c r="C114" s="7">
        <v>1</v>
      </c>
      <c r="D114" s="2" t="s">
        <v>81</v>
      </c>
      <c r="E114" s="24"/>
      <c r="F114" s="24">
        <f t="shared" si="32"/>
        <v>0</v>
      </c>
      <c r="G114" s="25">
        <f>+E114+F114</f>
        <v>0</v>
      </c>
      <c r="H114" s="25">
        <f>+C114*G114</f>
        <v>0</v>
      </c>
    </row>
    <row r="115" spans="2:8" s="8" customFormat="1" x14ac:dyDescent="0.25">
      <c r="B115" s="7">
        <v>5</v>
      </c>
      <c r="C115" s="7">
        <v>1</v>
      </c>
      <c r="D115" s="2" t="s">
        <v>82</v>
      </c>
      <c r="E115" s="24"/>
      <c r="F115" s="24">
        <f t="shared" si="32"/>
        <v>0</v>
      </c>
      <c r="G115" s="25">
        <f>+E115+F115</f>
        <v>0</v>
      </c>
      <c r="H115" s="25">
        <f>+C115*G115</f>
        <v>0</v>
      </c>
    </row>
    <row r="116" spans="2:8" s="8" customFormat="1" x14ac:dyDescent="0.25">
      <c r="B116" s="7">
        <v>6</v>
      </c>
      <c r="C116" s="7">
        <v>1</v>
      </c>
      <c r="D116" s="2" t="s">
        <v>73</v>
      </c>
      <c r="E116" s="24"/>
      <c r="F116" s="24">
        <f t="shared" si="32"/>
        <v>0</v>
      </c>
      <c r="G116" s="25">
        <f>+E116+F116</f>
        <v>0</v>
      </c>
      <c r="H116" s="25">
        <f>+C116*G116</f>
        <v>0</v>
      </c>
    </row>
    <row r="117" spans="2:8" s="8" customFormat="1" x14ac:dyDescent="0.25">
      <c r="B117" s="16"/>
      <c r="C117" s="17" t="s">
        <v>33</v>
      </c>
      <c r="D117" s="18"/>
      <c r="E117" s="26"/>
      <c r="F117" s="26"/>
      <c r="G117" s="26"/>
      <c r="H117" s="26"/>
    </row>
    <row r="118" spans="2:8" s="8" customFormat="1" x14ac:dyDescent="0.25">
      <c r="B118" s="7">
        <v>7</v>
      </c>
      <c r="C118" s="7">
        <v>1</v>
      </c>
      <c r="D118" s="8" t="s">
        <v>83</v>
      </c>
      <c r="E118" s="24"/>
      <c r="F118" s="24">
        <f t="shared" si="32"/>
        <v>0</v>
      </c>
      <c r="G118" s="25">
        <f>+E118+F118</f>
        <v>0</v>
      </c>
      <c r="H118" s="25">
        <f>+C118*G118</f>
        <v>0</v>
      </c>
    </row>
    <row r="119" spans="2:8" s="8" customFormat="1" x14ac:dyDescent="0.25">
      <c r="B119" s="7">
        <v>8</v>
      </c>
      <c r="C119" s="7">
        <v>1</v>
      </c>
      <c r="D119" s="8" t="s">
        <v>73</v>
      </c>
      <c r="E119" s="24"/>
      <c r="F119" s="24">
        <f t="shared" si="32"/>
        <v>0</v>
      </c>
      <c r="G119" s="25">
        <f>+E119+F119</f>
        <v>0</v>
      </c>
      <c r="H119" s="25">
        <f>+C119*G119</f>
        <v>0</v>
      </c>
    </row>
    <row r="120" spans="2:8" s="8" customFormat="1" x14ac:dyDescent="0.25">
      <c r="B120" s="16"/>
      <c r="C120" s="17" t="s">
        <v>36</v>
      </c>
      <c r="D120" s="18"/>
      <c r="E120" s="26"/>
      <c r="F120" s="26"/>
      <c r="G120" s="26"/>
      <c r="H120" s="26"/>
    </row>
    <row r="121" spans="2:8" s="8" customFormat="1" x14ac:dyDescent="0.25">
      <c r="B121" s="7">
        <v>9</v>
      </c>
      <c r="C121" s="7">
        <v>1</v>
      </c>
      <c r="D121" s="8" t="s">
        <v>37</v>
      </c>
      <c r="E121" s="25"/>
      <c r="F121" s="24">
        <f t="shared" si="32"/>
        <v>0</v>
      </c>
      <c r="G121" s="25">
        <f>+E121+F121</f>
        <v>0</v>
      </c>
      <c r="H121" s="25">
        <f>+C121*G121</f>
        <v>0</v>
      </c>
    </row>
    <row r="122" spans="2:8" s="8" customFormat="1" x14ac:dyDescent="0.25">
      <c r="B122" s="45" t="s">
        <v>78</v>
      </c>
      <c r="C122" s="45"/>
      <c r="D122" s="45"/>
      <c r="E122" s="45"/>
      <c r="F122" s="27"/>
      <c r="G122" s="27"/>
      <c r="H122" s="27">
        <f t="shared" ref="H122" si="33">SUM(H110:H121)</f>
        <v>0</v>
      </c>
    </row>
    <row r="123" spans="2:8" s="11" customFormat="1" x14ac:dyDescent="0.25">
      <c r="B123" s="12"/>
      <c r="C123" s="19"/>
      <c r="D123" s="20"/>
      <c r="E123" s="30"/>
      <c r="F123" s="30"/>
      <c r="G123" s="30"/>
      <c r="H123" s="30"/>
    </row>
    <row r="124" spans="2:8" s="8" customFormat="1" ht="18.75" x14ac:dyDescent="0.25">
      <c r="B124" s="44" t="s">
        <v>97</v>
      </c>
      <c r="C124" s="44"/>
      <c r="D124" s="44"/>
      <c r="E124" s="44"/>
      <c r="F124" s="44"/>
      <c r="G124" s="44"/>
      <c r="H124" s="44"/>
    </row>
    <row r="125" spans="2:8" s="8" customFormat="1" x14ac:dyDescent="0.25">
      <c r="B125" s="16"/>
      <c r="C125" s="17" t="s">
        <v>120</v>
      </c>
      <c r="D125" s="18"/>
      <c r="E125" s="26"/>
      <c r="F125" s="26"/>
      <c r="G125" s="26"/>
      <c r="H125" s="26"/>
    </row>
    <row r="126" spans="2:8" s="8" customFormat="1" x14ac:dyDescent="0.25">
      <c r="B126" s="7">
        <v>1</v>
      </c>
      <c r="C126" s="7">
        <v>3</v>
      </c>
      <c r="D126" s="42" t="s">
        <v>191</v>
      </c>
      <c r="E126" s="24"/>
      <c r="F126" s="24">
        <f>+E126*18%</f>
        <v>0</v>
      </c>
      <c r="G126" s="25">
        <f>+E126+F126</f>
        <v>0</v>
      </c>
      <c r="H126" s="25">
        <f>+C126*G126</f>
        <v>0</v>
      </c>
    </row>
    <row r="127" spans="2:8" s="8" customFormat="1" x14ac:dyDescent="0.25">
      <c r="B127" s="7">
        <v>2</v>
      </c>
      <c r="C127" s="7">
        <v>19</v>
      </c>
      <c r="D127" s="42" t="s">
        <v>192</v>
      </c>
      <c r="E127" s="24"/>
      <c r="F127" s="24">
        <f>+E127*18%</f>
        <v>0</v>
      </c>
      <c r="G127" s="25">
        <f>+E127+F127</f>
        <v>0</v>
      </c>
      <c r="H127" s="25">
        <f>+C127*G127</f>
        <v>0</v>
      </c>
    </row>
    <row r="128" spans="2:8" s="8" customFormat="1" x14ac:dyDescent="0.25">
      <c r="B128" s="7">
        <v>3</v>
      </c>
      <c r="C128" s="7">
        <v>6</v>
      </c>
      <c r="D128" s="42" t="s">
        <v>90</v>
      </c>
      <c r="E128" s="24"/>
      <c r="F128" s="24">
        <f t="shared" ref="F128:F132" si="34">+E128*18%</f>
        <v>0</v>
      </c>
      <c r="G128" s="25">
        <f>+E128+F128</f>
        <v>0</v>
      </c>
      <c r="H128" s="25">
        <f>+C128*G128</f>
        <v>0</v>
      </c>
    </row>
    <row r="129" spans="2:8" s="8" customFormat="1" x14ac:dyDescent="0.25">
      <c r="B129" s="7">
        <v>4</v>
      </c>
      <c r="C129" s="7">
        <v>7</v>
      </c>
      <c r="D129" s="43" t="s">
        <v>193</v>
      </c>
      <c r="E129" s="24"/>
      <c r="F129" s="24">
        <f t="shared" si="34"/>
        <v>0</v>
      </c>
      <c r="G129" s="25">
        <f>+E129+F129</f>
        <v>0</v>
      </c>
      <c r="H129" s="25">
        <f>+C129*G129</f>
        <v>0</v>
      </c>
    </row>
    <row r="130" spans="2:8" s="8" customFormat="1" ht="30" x14ac:dyDescent="0.25">
      <c r="B130" s="7">
        <v>5</v>
      </c>
      <c r="C130" s="7">
        <v>4</v>
      </c>
      <c r="D130" s="43" t="s">
        <v>194</v>
      </c>
      <c r="E130" s="24"/>
      <c r="F130" s="24">
        <f t="shared" si="34"/>
        <v>0</v>
      </c>
      <c r="G130" s="25">
        <f>+E130+F130</f>
        <v>0</v>
      </c>
      <c r="H130" s="25">
        <f>+C130*G130</f>
        <v>0</v>
      </c>
    </row>
    <row r="131" spans="2:8" s="8" customFormat="1" x14ac:dyDescent="0.25">
      <c r="B131" s="16"/>
      <c r="C131" s="17" t="s">
        <v>36</v>
      </c>
      <c r="D131" s="18"/>
      <c r="E131" s="26"/>
      <c r="F131" s="26"/>
      <c r="G131" s="26"/>
      <c r="H131" s="26"/>
    </row>
    <row r="132" spans="2:8" s="8" customFormat="1" x14ac:dyDescent="0.25">
      <c r="B132" s="7">
        <v>5</v>
      </c>
      <c r="C132" s="7">
        <v>1</v>
      </c>
      <c r="D132" s="8" t="s">
        <v>37</v>
      </c>
      <c r="E132" s="25"/>
      <c r="F132" s="24">
        <f t="shared" si="34"/>
        <v>0</v>
      </c>
      <c r="G132" s="25">
        <f>+E132+F132</f>
        <v>0</v>
      </c>
      <c r="H132" s="25">
        <f>+C132*G132</f>
        <v>0</v>
      </c>
    </row>
    <row r="133" spans="2:8" s="8" customFormat="1" x14ac:dyDescent="0.25">
      <c r="B133" s="45" t="s">
        <v>98</v>
      </c>
      <c r="C133" s="45"/>
      <c r="D133" s="45"/>
      <c r="E133" s="45"/>
      <c r="F133" s="27"/>
      <c r="G133" s="27"/>
      <c r="H133" s="27">
        <f t="shared" ref="H133" si="35">SUM(H126:H132)</f>
        <v>0</v>
      </c>
    </row>
    <row r="134" spans="2:8" s="8" customFormat="1" x14ac:dyDescent="0.25">
      <c r="B134" s="7"/>
      <c r="C134" s="7"/>
      <c r="E134" s="25"/>
      <c r="F134" s="25"/>
      <c r="G134" s="25"/>
      <c r="H134" s="25"/>
    </row>
    <row r="135" spans="2:8" s="8" customFormat="1" ht="18.75" x14ac:dyDescent="0.25">
      <c r="B135" s="49" t="s">
        <v>103</v>
      </c>
      <c r="C135" s="49"/>
      <c r="D135" s="49"/>
      <c r="E135" s="49"/>
      <c r="F135" s="49"/>
      <c r="G135" s="49"/>
      <c r="H135" s="49"/>
    </row>
    <row r="136" spans="2:8" s="8" customFormat="1" x14ac:dyDescent="0.25">
      <c r="B136" s="16"/>
      <c r="C136" s="17" t="s">
        <v>43</v>
      </c>
      <c r="D136" s="18"/>
      <c r="E136" s="26"/>
      <c r="F136" s="26"/>
      <c r="G136" s="26"/>
      <c r="H136" s="26"/>
    </row>
    <row r="137" spans="2:8" s="8" customFormat="1" x14ac:dyDescent="0.25">
      <c r="B137" s="7">
        <v>1</v>
      </c>
      <c r="C137" s="7">
        <v>1</v>
      </c>
      <c r="D137" s="2" t="s">
        <v>101</v>
      </c>
      <c r="E137" s="24"/>
      <c r="F137" s="24">
        <f t="shared" ref="F137:F138" si="36">+E137*18%</f>
        <v>0</v>
      </c>
      <c r="G137" s="25">
        <f>+E137+F137</f>
        <v>0</v>
      </c>
      <c r="H137" s="25">
        <f>+C137*G137</f>
        <v>0</v>
      </c>
    </row>
    <row r="138" spans="2:8" s="8" customFormat="1" x14ac:dyDescent="0.25">
      <c r="B138" s="7">
        <v>2</v>
      </c>
      <c r="C138" s="7">
        <v>1</v>
      </c>
      <c r="D138" s="2" t="s">
        <v>102</v>
      </c>
      <c r="E138" s="24"/>
      <c r="F138" s="24">
        <f t="shared" si="36"/>
        <v>0</v>
      </c>
      <c r="G138" s="25">
        <f>+E138+F138</f>
        <v>0</v>
      </c>
      <c r="H138" s="25">
        <f>+C138*G138</f>
        <v>0</v>
      </c>
    </row>
    <row r="139" spans="2:8" s="8" customFormat="1" x14ac:dyDescent="0.25">
      <c r="B139" s="16"/>
      <c r="C139" s="17" t="s">
        <v>36</v>
      </c>
      <c r="D139" s="18"/>
      <c r="E139" s="26"/>
      <c r="F139" s="26"/>
      <c r="G139" s="26"/>
      <c r="H139" s="26"/>
    </row>
    <row r="140" spans="2:8" s="8" customFormat="1" x14ac:dyDescent="0.25">
      <c r="B140" s="7">
        <v>3</v>
      </c>
      <c r="C140" s="7">
        <v>1</v>
      </c>
      <c r="D140" s="8" t="s">
        <v>37</v>
      </c>
      <c r="E140" s="25"/>
      <c r="F140" s="24">
        <f t="shared" ref="F140" si="37">+E140*18%</f>
        <v>0</v>
      </c>
      <c r="G140" s="25">
        <f>+E140+F140</f>
        <v>0</v>
      </c>
      <c r="H140" s="25">
        <f>+C140*G140</f>
        <v>0</v>
      </c>
    </row>
    <row r="141" spans="2:8" s="8" customFormat="1" x14ac:dyDescent="0.25">
      <c r="B141" s="45" t="s">
        <v>99</v>
      </c>
      <c r="C141" s="45"/>
      <c r="D141" s="45"/>
      <c r="E141" s="45"/>
      <c r="F141" s="27"/>
      <c r="G141" s="27"/>
      <c r="H141" s="27">
        <f t="shared" ref="H141" si="38">SUM(H137:H140)</f>
        <v>0</v>
      </c>
    </row>
    <row r="142" spans="2:8" s="8" customFormat="1" x14ac:dyDescent="0.25">
      <c r="B142" s="7"/>
      <c r="C142" s="7"/>
      <c r="E142" s="25"/>
      <c r="F142" s="25"/>
      <c r="G142" s="25"/>
      <c r="H142" s="25"/>
    </row>
    <row r="143" spans="2:8" s="8" customFormat="1" ht="18.75" x14ac:dyDescent="0.25">
      <c r="B143" s="49" t="s">
        <v>93</v>
      </c>
      <c r="C143" s="49"/>
      <c r="D143" s="49"/>
      <c r="E143" s="49"/>
      <c r="F143" s="49"/>
      <c r="G143" s="49"/>
      <c r="H143" s="49"/>
    </row>
    <row r="144" spans="2:8" s="8" customFormat="1" x14ac:dyDescent="0.25">
      <c r="B144" s="16"/>
      <c r="C144" s="17" t="s">
        <v>34</v>
      </c>
      <c r="D144" s="18"/>
      <c r="E144" s="26"/>
      <c r="F144" s="26"/>
      <c r="G144" s="26"/>
      <c r="H144" s="26"/>
    </row>
    <row r="145" spans="2:8" s="8" customFormat="1" ht="30" x14ac:dyDescent="0.25">
      <c r="B145" s="7">
        <v>1</v>
      </c>
      <c r="C145" s="7">
        <v>8</v>
      </c>
      <c r="D145" s="2" t="s">
        <v>91</v>
      </c>
      <c r="E145" s="24"/>
      <c r="F145" s="24">
        <f t="shared" ref="F145:F149" si="39">+E145*18%</f>
        <v>0</v>
      </c>
      <c r="G145" s="25">
        <f>+E145+F145</f>
        <v>0</v>
      </c>
      <c r="H145" s="25">
        <f>+C145*G145</f>
        <v>0</v>
      </c>
    </row>
    <row r="146" spans="2:8" s="8" customFormat="1" x14ac:dyDescent="0.25">
      <c r="B146" s="7">
        <v>2</v>
      </c>
      <c r="C146" s="7">
        <v>1</v>
      </c>
      <c r="D146" s="2" t="s">
        <v>92</v>
      </c>
      <c r="E146" s="24"/>
      <c r="F146" s="24">
        <f t="shared" si="39"/>
        <v>0</v>
      </c>
      <c r="G146" s="25">
        <f>+E146+F146</f>
        <v>0</v>
      </c>
      <c r="H146" s="25">
        <f>+C146*G146</f>
        <v>0</v>
      </c>
    </row>
    <row r="147" spans="2:8" s="8" customFormat="1" x14ac:dyDescent="0.25">
      <c r="B147" s="7">
        <v>3</v>
      </c>
      <c r="C147" s="7">
        <v>1</v>
      </c>
      <c r="D147" s="2" t="s">
        <v>121</v>
      </c>
      <c r="E147" s="24"/>
      <c r="F147" s="24">
        <f t="shared" si="39"/>
        <v>0</v>
      </c>
      <c r="G147" s="25">
        <f>+E147+F147</f>
        <v>0</v>
      </c>
      <c r="H147" s="25">
        <f>+C147*G147</f>
        <v>0</v>
      </c>
    </row>
    <row r="148" spans="2:8" s="8" customFormat="1" x14ac:dyDescent="0.25">
      <c r="B148" s="16"/>
      <c r="C148" s="17" t="s">
        <v>36</v>
      </c>
      <c r="D148" s="18"/>
      <c r="E148" s="26"/>
      <c r="F148" s="26"/>
      <c r="G148" s="26"/>
      <c r="H148" s="26"/>
    </row>
    <row r="149" spans="2:8" s="8" customFormat="1" x14ac:dyDescent="0.25">
      <c r="B149" s="7">
        <v>4</v>
      </c>
      <c r="C149" s="7">
        <v>1</v>
      </c>
      <c r="D149" s="8" t="s">
        <v>37</v>
      </c>
      <c r="E149" s="25"/>
      <c r="F149" s="24">
        <f t="shared" si="39"/>
        <v>0</v>
      </c>
      <c r="G149" s="25">
        <f>+E149+F149</f>
        <v>0</v>
      </c>
      <c r="H149" s="25">
        <f>+C149*G149</f>
        <v>0</v>
      </c>
    </row>
    <row r="150" spans="2:8" s="8" customFormat="1" x14ac:dyDescent="0.25">
      <c r="B150" s="45" t="s">
        <v>94</v>
      </c>
      <c r="C150" s="45"/>
      <c r="D150" s="45"/>
      <c r="E150" s="45"/>
      <c r="F150" s="27"/>
      <c r="G150" s="27"/>
      <c r="H150" s="27">
        <f t="shared" ref="H150" si="40">SUM(H145:H149)</f>
        <v>0</v>
      </c>
    </row>
    <row r="151" spans="2:8" s="11" customFormat="1" x14ac:dyDescent="0.25">
      <c r="B151" s="12"/>
      <c r="C151" s="19"/>
      <c r="D151" s="20"/>
      <c r="E151" s="30"/>
      <c r="F151" s="30"/>
      <c r="G151" s="30"/>
      <c r="H151" s="30"/>
    </row>
    <row r="152" spans="2:8" s="8" customFormat="1" ht="18.75" x14ac:dyDescent="0.25">
      <c r="B152" s="49" t="s">
        <v>158</v>
      </c>
      <c r="C152" s="49"/>
      <c r="D152" s="49"/>
      <c r="E152" s="49"/>
      <c r="F152" s="49"/>
      <c r="G152" s="49"/>
      <c r="H152" s="49"/>
    </row>
    <row r="153" spans="2:8" s="8" customFormat="1" x14ac:dyDescent="0.25">
      <c r="B153" s="16"/>
      <c r="C153" s="17" t="s">
        <v>41</v>
      </c>
      <c r="D153" s="18"/>
      <c r="E153" s="26"/>
      <c r="F153" s="26"/>
      <c r="G153" s="26"/>
      <c r="H153" s="26"/>
    </row>
    <row r="154" spans="2:8" s="8" customFormat="1" x14ac:dyDescent="0.25">
      <c r="B154" s="7">
        <v>1</v>
      </c>
      <c r="C154" s="7">
        <v>1</v>
      </c>
      <c r="D154" s="8" t="s">
        <v>148</v>
      </c>
      <c r="E154" s="24"/>
      <c r="F154" s="24">
        <f t="shared" ref="F154:F156" si="41">+E154*18%</f>
        <v>0</v>
      </c>
      <c r="G154" s="25">
        <f>+E154+F154</f>
        <v>0</v>
      </c>
      <c r="H154" s="25">
        <f>+C154*G154</f>
        <v>0</v>
      </c>
    </row>
    <row r="155" spans="2:8" s="8" customFormat="1" x14ac:dyDescent="0.25">
      <c r="B155" s="16"/>
      <c r="C155" s="17" t="s">
        <v>36</v>
      </c>
      <c r="D155" s="18"/>
      <c r="E155" s="26"/>
      <c r="F155" s="26"/>
      <c r="G155" s="26"/>
      <c r="H155" s="26"/>
    </row>
    <row r="156" spans="2:8" s="8" customFormat="1" x14ac:dyDescent="0.25">
      <c r="B156" s="7">
        <v>2</v>
      </c>
      <c r="C156" s="7">
        <v>1</v>
      </c>
      <c r="D156" s="8" t="s">
        <v>37</v>
      </c>
      <c r="E156" s="25"/>
      <c r="F156" s="24">
        <f t="shared" si="41"/>
        <v>0</v>
      </c>
      <c r="G156" s="25">
        <f>+E156+F156</f>
        <v>0</v>
      </c>
      <c r="H156" s="25">
        <f>+C156*G156</f>
        <v>0</v>
      </c>
    </row>
    <row r="157" spans="2:8" s="8" customFormat="1" x14ac:dyDescent="0.25">
      <c r="B157" s="45" t="s">
        <v>95</v>
      </c>
      <c r="C157" s="45"/>
      <c r="D157" s="45"/>
      <c r="E157" s="45"/>
      <c r="F157" s="27"/>
      <c r="G157" s="27"/>
      <c r="H157" s="27">
        <f t="shared" ref="H157" si="42">SUM(H153:H156)</f>
        <v>0</v>
      </c>
    </row>
    <row r="158" spans="2:8" s="8" customFormat="1" x14ac:dyDescent="0.25">
      <c r="B158" s="7"/>
      <c r="C158" s="7"/>
      <c r="E158" s="25"/>
      <c r="F158" s="25"/>
      <c r="G158" s="25"/>
      <c r="H158" s="25"/>
    </row>
    <row r="159" spans="2:8" s="8" customFormat="1" ht="18.75" x14ac:dyDescent="0.25">
      <c r="B159" s="49" t="s">
        <v>164</v>
      </c>
      <c r="C159" s="49"/>
      <c r="D159" s="49"/>
      <c r="E159" s="49"/>
      <c r="F159" s="49"/>
      <c r="G159" s="49"/>
      <c r="H159" s="49"/>
    </row>
    <row r="160" spans="2:8" s="8" customFormat="1" x14ac:dyDescent="0.25">
      <c r="B160" s="16"/>
      <c r="C160" s="17" t="s">
        <v>122</v>
      </c>
      <c r="D160" s="18"/>
      <c r="E160" s="26"/>
      <c r="F160" s="26"/>
      <c r="G160" s="26"/>
      <c r="H160" s="26"/>
    </row>
    <row r="161" spans="2:8" s="8" customFormat="1" x14ac:dyDescent="0.25">
      <c r="B161" s="7">
        <v>1</v>
      </c>
      <c r="C161" s="7">
        <v>2</v>
      </c>
      <c r="D161" s="2" t="s">
        <v>104</v>
      </c>
      <c r="E161" s="24"/>
      <c r="F161" s="25">
        <f>+E161*18%</f>
        <v>0</v>
      </c>
      <c r="G161" s="25">
        <f>+E161+F161</f>
        <v>0</v>
      </c>
      <c r="H161" s="25">
        <f>+C161*G161</f>
        <v>0</v>
      </c>
    </row>
    <row r="162" spans="2:8" s="8" customFormat="1" x14ac:dyDescent="0.25">
      <c r="B162" s="7">
        <v>2</v>
      </c>
      <c r="C162" s="7">
        <v>4</v>
      </c>
      <c r="D162" s="2" t="s">
        <v>105</v>
      </c>
      <c r="E162" s="24"/>
      <c r="F162" s="25">
        <f>+E162*18%</f>
        <v>0</v>
      </c>
      <c r="G162" s="25">
        <f>+E162+F162</f>
        <v>0</v>
      </c>
      <c r="H162" s="25">
        <f>+C162*G162</f>
        <v>0</v>
      </c>
    </row>
    <row r="163" spans="2:8" s="8" customFormat="1" x14ac:dyDescent="0.25">
      <c r="B163" s="16"/>
      <c r="C163" s="17" t="s">
        <v>36</v>
      </c>
      <c r="D163" s="18"/>
      <c r="E163" s="26"/>
      <c r="F163" s="26"/>
      <c r="G163" s="26"/>
      <c r="H163" s="26"/>
    </row>
    <row r="164" spans="2:8" s="8" customFormat="1" x14ac:dyDescent="0.25">
      <c r="B164" s="7">
        <v>3</v>
      </c>
      <c r="C164" s="7">
        <v>1</v>
      </c>
      <c r="D164" s="8" t="s">
        <v>37</v>
      </c>
      <c r="E164" s="25"/>
      <c r="F164" s="25">
        <f>+E164*18%</f>
        <v>0</v>
      </c>
      <c r="G164" s="25">
        <f>+E164+F164</f>
        <v>0</v>
      </c>
      <c r="H164" s="25">
        <f>+C164*G164</f>
        <v>0</v>
      </c>
    </row>
    <row r="165" spans="2:8" s="8" customFormat="1" x14ac:dyDescent="0.25">
      <c r="B165" s="45" t="s">
        <v>96</v>
      </c>
      <c r="C165" s="45"/>
      <c r="D165" s="45"/>
      <c r="E165" s="45"/>
      <c r="F165" s="27"/>
      <c r="G165" s="27"/>
      <c r="H165" s="27">
        <f t="shared" ref="H165" si="43">SUM(H161:H164)</f>
        <v>0</v>
      </c>
    </row>
    <row r="166" spans="2:8" s="8" customFormat="1" x14ac:dyDescent="0.25">
      <c r="B166" s="7"/>
      <c r="C166" s="7"/>
      <c r="E166" s="25"/>
      <c r="F166" s="25"/>
      <c r="G166" s="25"/>
      <c r="H166" s="25"/>
    </row>
    <row r="167" spans="2:8" s="8" customFormat="1" ht="18.75" x14ac:dyDescent="0.25">
      <c r="B167" s="49" t="s">
        <v>159</v>
      </c>
      <c r="C167" s="49"/>
      <c r="D167" s="49"/>
      <c r="E167" s="49"/>
      <c r="F167" s="49"/>
      <c r="G167" s="49"/>
      <c r="H167" s="49"/>
    </row>
    <row r="168" spans="2:8" s="8" customFormat="1" x14ac:dyDescent="0.25">
      <c r="B168" s="16"/>
      <c r="C168" s="17" t="s">
        <v>45</v>
      </c>
      <c r="D168" s="18"/>
      <c r="E168" s="26"/>
      <c r="F168" s="26"/>
      <c r="G168" s="26"/>
      <c r="H168" s="26"/>
    </row>
    <row r="169" spans="2:8" s="8" customFormat="1" x14ac:dyDescent="0.25">
      <c r="B169" s="7">
        <v>1</v>
      </c>
      <c r="C169" s="7">
        <v>1</v>
      </c>
      <c r="D169" s="8" t="s">
        <v>106</v>
      </c>
      <c r="E169" s="24"/>
      <c r="F169" s="25">
        <f>+E169*18%</f>
        <v>0</v>
      </c>
      <c r="G169" s="25">
        <f>+E169+F169</f>
        <v>0</v>
      </c>
      <c r="H169" s="25">
        <f>+C169*G169</f>
        <v>0</v>
      </c>
    </row>
    <row r="170" spans="2:8" s="8" customFormat="1" x14ac:dyDescent="0.25">
      <c r="B170" s="16"/>
      <c r="C170" s="17" t="s">
        <v>36</v>
      </c>
      <c r="D170" s="18"/>
      <c r="E170" s="26"/>
      <c r="F170" s="26"/>
      <c r="G170" s="26"/>
      <c r="H170" s="26"/>
    </row>
    <row r="171" spans="2:8" s="8" customFormat="1" x14ac:dyDescent="0.25">
      <c r="B171" s="7">
        <v>2</v>
      </c>
      <c r="C171" s="7">
        <v>1</v>
      </c>
      <c r="D171" s="8" t="s">
        <v>109</v>
      </c>
      <c r="E171" s="25"/>
      <c r="F171" s="25">
        <f>+E171*18%</f>
        <v>0</v>
      </c>
      <c r="G171" s="25">
        <f>+E171+F171</f>
        <v>0</v>
      </c>
      <c r="H171" s="25">
        <f>+C171*G171</f>
        <v>0</v>
      </c>
    </row>
    <row r="172" spans="2:8" s="8" customFormat="1" x14ac:dyDescent="0.25">
      <c r="B172" s="45" t="s">
        <v>160</v>
      </c>
      <c r="C172" s="45"/>
      <c r="D172" s="45"/>
      <c r="E172" s="45"/>
      <c r="F172" s="27"/>
      <c r="G172" s="27"/>
      <c r="H172" s="27">
        <f t="shared" ref="H172" si="44">SUM(H169:H171)</f>
        <v>0</v>
      </c>
    </row>
    <row r="173" spans="2:8" s="8" customFormat="1" x14ac:dyDescent="0.25">
      <c r="B173" s="7"/>
      <c r="C173" s="7"/>
      <c r="E173" s="25"/>
      <c r="F173" s="25"/>
      <c r="G173" s="25"/>
      <c r="H173" s="25"/>
    </row>
    <row r="174" spans="2:8" s="8" customFormat="1" ht="18.75" x14ac:dyDescent="0.25">
      <c r="B174" s="49" t="s">
        <v>161</v>
      </c>
      <c r="C174" s="49"/>
      <c r="D174" s="49"/>
      <c r="E174" s="49"/>
      <c r="F174" s="49"/>
      <c r="G174" s="49"/>
      <c r="H174" s="49"/>
    </row>
    <row r="175" spans="2:8" s="8" customFormat="1" x14ac:dyDescent="0.25">
      <c r="B175" s="16"/>
      <c r="C175" s="17" t="s">
        <v>48</v>
      </c>
      <c r="D175" s="18"/>
      <c r="E175" s="26"/>
      <c r="F175" s="26"/>
      <c r="G175" s="26"/>
      <c r="H175" s="26"/>
    </row>
    <row r="176" spans="2:8" s="8" customFormat="1" x14ac:dyDescent="0.25">
      <c r="B176" s="7">
        <v>1</v>
      </c>
      <c r="C176" s="7">
        <v>1</v>
      </c>
      <c r="D176" s="8" t="s">
        <v>141</v>
      </c>
      <c r="E176" s="24"/>
      <c r="F176" s="25">
        <f>+E176*18%</f>
        <v>0</v>
      </c>
      <c r="G176" s="25">
        <f>+E176+F176</f>
        <v>0</v>
      </c>
      <c r="H176" s="25">
        <f>+C176*G176</f>
        <v>0</v>
      </c>
    </row>
    <row r="177" spans="2:8" s="8" customFormat="1" x14ac:dyDescent="0.25">
      <c r="B177" s="16"/>
      <c r="C177" s="17" t="s">
        <v>36</v>
      </c>
      <c r="D177" s="18"/>
      <c r="E177" s="26"/>
      <c r="F177" s="26"/>
      <c r="G177" s="26"/>
      <c r="H177" s="26"/>
    </row>
    <row r="178" spans="2:8" s="8" customFormat="1" x14ac:dyDescent="0.25">
      <c r="B178" s="7">
        <v>2</v>
      </c>
      <c r="C178" s="7">
        <v>1</v>
      </c>
      <c r="D178" s="8" t="s">
        <v>37</v>
      </c>
      <c r="E178" s="25"/>
      <c r="F178" s="25">
        <f>+E178*18%</f>
        <v>0</v>
      </c>
      <c r="G178" s="25">
        <f>+E178+F178</f>
        <v>0</v>
      </c>
      <c r="H178" s="25">
        <f>+C178*G178</f>
        <v>0</v>
      </c>
    </row>
    <row r="179" spans="2:8" s="8" customFormat="1" x14ac:dyDescent="0.25">
      <c r="B179" s="45" t="s">
        <v>42</v>
      </c>
      <c r="C179" s="45"/>
      <c r="D179" s="45"/>
      <c r="E179" s="45"/>
      <c r="F179" s="27"/>
      <c r="G179" s="27"/>
      <c r="H179" s="27">
        <f t="shared" ref="H179" si="45">SUM(H176:H178)</f>
        <v>0</v>
      </c>
    </row>
    <row r="180" spans="2:8" s="11" customFormat="1" x14ac:dyDescent="0.25">
      <c r="B180" s="12"/>
      <c r="C180" s="19"/>
      <c r="D180" s="20"/>
      <c r="E180" s="30"/>
      <c r="F180" s="30"/>
      <c r="G180" s="30"/>
      <c r="H180" s="30"/>
    </row>
    <row r="181" spans="2:8" s="8" customFormat="1" ht="18.75" x14ac:dyDescent="0.25">
      <c r="B181" s="49" t="s">
        <v>165</v>
      </c>
      <c r="C181" s="49"/>
      <c r="D181" s="49"/>
      <c r="E181" s="49"/>
      <c r="F181" s="49"/>
      <c r="G181" s="49"/>
      <c r="H181" s="49"/>
    </row>
    <row r="182" spans="2:8" s="8" customFormat="1" x14ac:dyDescent="0.25">
      <c r="B182" s="7">
        <v>1</v>
      </c>
      <c r="C182" s="7">
        <v>5</v>
      </c>
      <c r="D182" s="2" t="s">
        <v>151</v>
      </c>
      <c r="E182" s="25"/>
      <c r="F182" s="25">
        <f t="shared" ref="F182:F187" si="46">+E182*18%</f>
        <v>0</v>
      </c>
      <c r="G182" s="25">
        <f t="shared" ref="G182:G187" si="47">+E182+F182</f>
        <v>0</v>
      </c>
      <c r="H182" s="25">
        <f t="shared" ref="H182:H187" si="48">+C182*G182</f>
        <v>0</v>
      </c>
    </row>
    <row r="183" spans="2:8" s="8" customFormat="1" x14ac:dyDescent="0.25">
      <c r="B183" s="7">
        <v>2</v>
      </c>
      <c r="C183" s="7">
        <v>1</v>
      </c>
      <c r="D183" s="2" t="s">
        <v>152</v>
      </c>
      <c r="E183" s="25"/>
      <c r="F183" s="25">
        <f t="shared" si="46"/>
        <v>0</v>
      </c>
      <c r="G183" s="25">
        <f t="shared" si="47"/>
        <v>0</v>
      </c>
      <c r="H183" s="25">
        <f t="shared" si="48"/>
        <v>0</v>
      </c>
    </row>
    <row r="184" spans="2:8" s="8" customFormat="1" x14ac:dyDescent="0.25">
      <c r="B184" s="7">
        <v>3</v>
      </c>
      <c r="C184" s="7">
        <v>3</v>
      </c>
      <c r="D184" s="2" t="s">
        <v>153</v>
      </c>
      <c r="E184" s="25"/>
      <c r="F184" s="25">
        <f t="shared" si="46"/>
        <v>0</v>
      </c>
      <c r="G184" s="25">
        <f t="shared" si="47"/>
        <v>0</v>
      </c>
      <c r="H184" s="25">
        <f t="shared" si="48"/>
        <v>0</v>
      </c>
    </row>
    <row r="185" spans="2:8" s="8" customFormat="1" x14ac:dyDescent="0.25">
      <c r="B185" s="7">
        <v>4</v>
      </c>
      <c r="C185" s="7">
        <v>2</v>
      </c>
      <c r="D185" s="2" t="s">
        <v>154</v>
      </c>
      <c r="E185" s="25"/>
      <c r="F185" s="25">
        <f t="shared" si="46"/>
        <v>0</v>
      </c>
      <c r="G185" s="25">
        <f t="shared" si="47"/>
        <v>0</v>
      </c>
      <c r="H185" s="25">
        <f t="shared" si="48"/>
        <v>0</v>
      </c>
    </row>
    <row r="186" spans="2:8" s="8" customFormat="1" x14ac:dyDescent="0.25">
      <c r="B186" s="7">
        <v>5</v>
      </c>
      <c r="C186" s="7">
        <v>2</v>
      </c>
      <c r="D186" s="2" t="s">
        <v>156</v>
      </c>
      <c r="E186" s="25"/>
      <c r="F186" s="25">
        <f t="shared" si="46"/>
        <v>0</v>
      </c>
      <c r="G186" s="25">
        <f t="shared" si="47"/>
        <v>0</v>
      </c>
      <c r="H186" s="25">
        <f t="shared" si="48"/>
        <v>0</v>
      </c>
    </row>
    <row r="187" spans="2:8" s="8" customFormat="1" x14ac:dyDescent="0.25">
      <c r="B187" s="7">
        <v>6</v>
      </c>
      <c r="C187" s="7">
        <v>1</v>
      </c>
      <c r="D187" s="2" t="s">
        <v>155</v>
      </c>
      <c r="E187" s="25"/>
      <c r="F187" s="25">
        <f t="shared" si="46"/>
        <v>0</v>
      </c>
      <c r="G187" s="25">
        <f t="shared" si="47"/>
        <v>0</v>
      </c>
      <c r="H187" s="25">
        <f t="shared" si="48"/>
        <v>0</v>
      </c>
    </row>
    <row r="188" spans="2:8" s="8" customFormat="1" x14ac:dyDescent="0.25">
      <c r="B188" s="16"/>
      <c r="C188" s="17" t="s">
        <v>36</v>
      </c>
      <c r="D188" s="18"/>
      <c r="E188" s="26"/>
      <c r="F188" s="26"/>
      <c r="G188" s="26"/>
      <c r="H188" s="26"/>
    </row>
    <row r="189" spans="2:8" s="8" customFormat="1" x14ac:dyDescent="0.25">
      <c r="B189" s="7">
        <v>7</v>
      </c>
      <c r="C189" s="7">
        <v>1</v>
      </c>
      <c r="D189" s="8" t="s">
        <v>37</v>
      </c>
      <c r="E189" s="25"/>
      <c r="F189" s="25">
        <f t="shared" ref="F189" si="49">+E189*18%</f>
        <v>0</v>
      </c>
      <c r="G189" s="25">
        <f t="shared" ref="G189" si="50">+E189+F189</f>
        <v>0</v>
      </c>
      <c r="H189" s="25">
        <f>+C189*G189</f>
        <v>0</v>
      </c>
    </row>
    <row r="190" spans="2:8" s="8" customFormat="1" x14ac:dyDescent="0.25">
      <c r="B190" s="45" t="s">
        <v>44</v>
      </c>
      <c r="C190" s="45"/>
      <c r="D190" s="45"/>
      <c r="E190" s="45"/>
      <c r="F190" s="27">
        <f>SUM(F182:F189)</f>
        <v>0</v>
      </c>
      <c r="G190" s="27">
        <f t="shared" ref="G190:H190" si="51">SUM(G182:G189)</f>
        <v>0</v>
      </c>
      <c r="H190" s="27">
        <f t="shared" si="51"/>
        <v>0</v>
      </c>
    </row>
    <row r="191" spans="2:8" s="11" customFormat="1" x14ac:dyDescent="0.25">
      <c r="B191" s="19"/>
      <c r="C191" s="19"/>
      <c r="D191" s="20"/>
      <c r="E191" s="30"/>
      <c r="F191" s="30"/>
      <c r="G191" s="30"/>
      <c r="H191" s="30"/>
    </row>
    <row r="192" spans="2:8" s="8" customFormat="1" ht="18.75" x14ac:dyDescent="0.25">
      <c r="B192" s="49" t="s">
        <v>166</v>
      </c>
      <c r="C192" s="49"/>
      <c r="D192" s="49"/>
      <c r="E192" s="49"/>
      <c r="F192" s="49"/>
      <c r="G192" s="49"/>
      <c r="H192" s="49"/>
    </row>
    <row r="193" spans="2:11" s="8" customFormat="1" x14ac:dyDescent="0.25">
      <c r="B193" s="7">
        <v>1</v>
      </c>
      <c r="C193" s="7">
        <v>1</v>
      </c>
      <c r="D193" s="8" t="s">
        <v>157</v>
      </c>
      <c r="E193" s="24"/>
      <c r="F193" s="25">
        <f t="shared" ref="F193" si="52">+E193*18%</f>
        <v>0</v>
      </c>
      <c r="G193" s="25">
        <f t="shared" ref="G193" si="53">+E193+F193</f>
        <v>0</v>
      </c>
      <c r="H193" s="25">
        <f>+C193*G193</f>
        <v>0</v>
      </c>
    </row>
    <row r="194" spans="2:11" s="8" customFormat="1" x14ac:dyDescent="0.25">
      <c r="B194" s="16"/>
      <c r="C194" s="17" t="s">
        <v>36</v>
      </c>
      <c r="D194" s="18"/>
      <c r="E194" s="32"/>
      <c r="F194" s="32"/>
      <c r="G194" s="32"/>
      <c r="H194" s="32"/>
    </row>
    <row r="195" spans="2:11" s="8" customFormat="1" x14ac:dyDescent="0.25">
      <c r="B195" s="7">
        <v>2</v>
      </c>
      <c r="C195" s="7">
        <v>1</v>
      </c>
      <c r="D195" s="8" t="s">
        <v>37</v>
      </c>
      <c r="E195" s="25"/>
      <c r="F195" s="25">
        <f t="shared" ref="F195" si="54">+E195*18%</f>
        <v>0</v>
      </c>
      <c r="G195" s="25">
        <f t="shared" ref="G195" si="55">+E195+F195</f>
        <v>0</v>
      </c>
      <c r="H195" s="25">
        <f>+C195*G195</f>
        <v>0</v>
      </c>
    </row>
    <row r="196" spans="2:11" s="8" customFormat="1" x14ac:dyDescent="0.25">
      <c r="B196" s="45" t="s">
        <v>46</v>
      </c>
      <c r="C196" s="45"/>
      <c r="D196" s="45"/>
      <c r="E196" s="45"/>
      <c r="F196" s="27">
        <f>SUM(F193:F195)</f>
        <v>0</v>
      </c>
      <c r="G196" s="27">
        <f t="shared" ref="G196:H196" si="56">SUM(G193:G195)</f>
        <v>0</v>
      </c>
      <c r="H196" s="27">
        <f t="shared" si="56"/>
        <v>0</v>
      </c>
    </row>
    <row r="197" spans="2:11" s="11" customFormat="1" x14ac:dyDescent="0.25">
      <c r="B197" s="19"/>
      <c r="C197" s="19"/>
      <c r="D197" s="20"/>
      <c r="E197" s="30"/>
      <c r="F197" s="30"/>
      <c r="G197" s="30"/>
      <c r="H197" s="30"/>
    </row>
    <row r="198" spans="2:11" s="11" customFormat="1" x14ac:dyDescent="0.25">
      <c r="B198" s="12"/>
      <c r="C198" s="19"/>
      <c r="D198" s="20"/>
      <c r="E198" s="30"/>
      <c r="F198" s="30"/>
      <c r="G198" s="30"/>
      <c r="H198" s="30"/>
    </row>
    <row r="199" spans="2:11" s="8" customFormat="1" ht="18.75" x14ac:dyDescent="0.25">
      <c r="B199" s="44" t="s">
        <v>128</v>
      </c>
      <c r="C199" s="44"/>
      <c r="D199" s="44"/>
      <c r="E199" s="44"/>
      <c r="F199" s="44"/>
      <c r="G199" s="44"/>
      <c r="H199" s="44"/>
    </row>
    <row r="200" spans="2:11" s="8" customFormat="1" x14ac:dyDescent="0.25">
      <c r="B200" s="16"/>
      <c r="C200" s="17" t="s">
        <v>112</v>
      </c>
      <c r="D200" s="18"/>
      <c r="E200" s="26"/>
      <c r="F200" s="26"/>
      <c r="G200" s="26"/>
      <c r="H200" s="26"/>
    </row>
    <row r="201" spans="2:11" s="8" customFormat="1" x14ac:dyDescent="0.25">
      <c r="B201" s="7">
        <v>1</v>
      </c>
      <c r="C201" s="12">
        <v>23</v>
      </c>
      <c r="D201" s="2" t="s">
        <v>54</v>
      </c>
      <c r="E201" s="24"/>
      <c r="F201" s="25">
        <f>+E201*18%</f>
        <v>0</v>
      </c>
      <c r="G201" s="25">
        <f>+E201+F201</f>
        <v>0</v>
      </c>
      <c r="H201" s="25">
        <f>+C201*G201</f>
        <v>0</v>
      </c>
    </row>
    <row r="202" spans="2:11" s="8" customFormat="1" x14ac:dyDescent="0.25">
      <c r="B202" s="16"/>
      <c r="C202" s="17" t="s">
        <v>36</v>
      </c>
      <c r="D202" s="18"/>
      <c r="E202" s="26"/>
      <c r="F202" s="26"/>
      <c r="G202" s="26"/>
      <c r="H202" s="26"/>
    </row>
    <row r="203" spans="2:11" s="8" customFormat="1" x14ac:dyDescent="0.25">
      <c r="B203" s="7">
        <v>2</v>
      </c>
      <c r="C203" s="7">
        <v>1</v>
      </c>
      <c r="D203" s="8" t="s">
        <v>111</v>
      </c>
      <c r="E203" s="25"/>
      <c r="F203" s="25">
        <f>+E203*18%</f>
        <v>0</v>
      </c>
      <c r="G203" s="25">
        <f>+E203+F203</f>
        <v>0</v>
      </c>
      <c r="H203" s="25">
        <f>+C203*G203</f>
        <v>0</v>
      </c>
    </row>
    <row r="204" spans="2:11" s="8" customFormat="1" x14ac:dyDescent="0.25">
      <c r="B204" s="45" t="s">
        <v>47</v>
      </c>
      <c r="C204" s="45"/>
      <c r="D204" s="45"/>
      <c r="E204" s="45"/>
      <c r="F204" s="27"/>
      <c r="G204" s="27"/>
      <c r="H204" s="27">
        <f t="shared" ref="H204" si="57">SUM(H200:H203)</f>
        <v>0</v>
      </c>
    </row>
    <row r="205" spans="2:11" s="8" customFormat="1" x14ac:dyDescent="0.25">
      <c r="B205" s="7"/>
      <c r="C205" s="12"/>
      <c r="D205" s="11"/>
      <c r="E205" s="25"/>
      <c r="F205" s="25"/>
      <c r="G205" s="25"/>
      <c r="H205" s="25"/>
    </row>
    <row r="206" spans="2:11" s="8" customFormat="1" ht="18.75" x14ac:dyDescent="0.25">
      <c r="B206" s="44" t="s">
        <v>129</v>
      </c>
      <c r="C206" s="44"/>
      <c r="D206" s="44"/>
      <c r="E206" s="44"/>
      <c r="F206" s="44"/>
      <c r="G206" s="44"/>
      <c r="H206" s="44"/>
    </row>
    <row r="207" spans="2:11" s="8" customFormat="1" x14ac:dyDescent="0.25">
      <c r="B207" s="16"/>
      <c r="C207" s="17" t="s">
        <v>112</v>
      </c>
      <c r="D207" s="18"/>
      <c r="E207" s="26"/>
      <c r="F207" s="26"/>
      <c r="G207" s="26"/>
      <c r="H207" s="26"/>
      <c r="J207" s="25"/>
      <c r="K207" s="25"/>
    </row>
    <row r="208" spans="2:11" s="8" customFormat="1" x14ac:dyDescent="0.25">
      <c r="B208" s="7">
        <v>1</v>
      </c>
      <c r="C208" s="12">
        <v>203</v>
      </c>
      <c r="D208" s="2" t="s">
        <v>8</v>
      </c>
      <c r="E208" s="24"/>
      <c r="F208" s="25">
        <f>+E208*18%</f>
        <v>0</v>
      </c>
      <c r="G208" s="25">
        <f>+E208+F208</f>
        <v>0</v>
      </c>
      <c r="H208" s="25">
        <f>+C208*G208</f>
        <v>0</v>
      </c>
      <c r="J208" s="25"/>
      <c r="K208" s="25"/>
    </row>
    <row r="209" spans="2:13" s="8" customFormat="1" x14ac:dyDescent="0.25">
      <c r="B209" s="16"/>
      <c r="C209" s="17" t="s">
        <v>36</v>
      </c>
      <c r="D209" s="18"/>
      <c r="E209" s="26"/>
      <c r="F209" s="26"/>
      <c r="G209" s="26"/>
      <c r="H209" s="26"/>
      <c r="J209" s="25"/>
      <c r="K209" s="25"/>
    </row>
    <row r="210" spans="2:13" s="8" customFormat="1" x14ac:dyDescent="0.25">
      <c r="B210" s="7">
        <v>2</v>
      </c>
      <c r="C210" s="7">
        <v>1</v>
      </c>
      <c r="D210" s="8" t="s">
        <v>111</v>
      </c>
      <c r="E210" s="25"/>
      <c r="F210" s="25">
        <f>+E210*18%</f>
        <v>0</v>
      </c>
      <c r="G210" s="25">
        <f>+E210+F210</f>
        <v>0</v>
      </c>
      <c r="H210" s="25">
        <f>+C210*G210</f>
        <v>0</v>
      </c>
      <c r="J210" s="25"/>
      <c r="K210" s="25"/>
    </row>
    <row r="211" spans="2:13" s="8" customFormat="1" x14ac:dyDescent="0.25">
      <c r="B211" s="45" t="s">
        <v>130</v>
      </c>
      <c r="C211" s="45"/>
      <c r="D211" s="45"/>
      <c r="E211" s="45"/>
      <c r="F211" s="27"/>
      <c r="G211" s="27"/>
      <c r="H211" s="27">
        <f t="shared" ref="H211" si="58">SUM(H207:H210)</f>
        <v>0</v>
      </c>
      <c r="J211" s="25"/>
      <c r="K211" s="25"/>
      <c r="M211" s="33"/>
    </row>
    <row r="212" spans="2:13" s="8" customFormat="1" x14ac:dyDescent="0.25">
      <c r="B212" s="7"/>
      <c r="C212" s="12"/>
      <c r="D212" s="11"/>
      <c r="E212" s="25"/>
      <c r="F212" s="25"/>
      <c r="G212" s="25"/>
      <c r="H212" s="25"/>
      <c r="J212" s="25"/>
      <c r="K212" s="25"/>
    </row>
    <row r="213" spans="2:13" s="8" customFormat="1" ht="18.75" x14ac:dyDescent="0.25">
      <c r="B213" s="49" t="s">
        <v>131</v>
      </c>
      <c r="C213" s="49"/>
      <c r="D213" s="49"/>
      <c r="E213" s="49"/>
      <c r="F213" s="49"/>
      <c r="G213" s="49"/>
      <c r="H213" s="49"/>
      <c r="J213" s="25"/>
      <c r="K213" s="25"/>
    </row>
    <row r="214" spans="2:13" s="8" customFormat="1" x14ac:dyDescent="0.25">
      <c r="B214" s="16"/>
      <c r="C214" s="17" t="s">
        <v>112</v>
      </c>
      <c r="D214" s="18"/>
      <c r="E214" s="26"/>
      <c r="F214" s="26"/>
      <c r="G214" s="26"/>
      <c r="H214" s="26"/>
      <c r="J214" s="25"/>
      <c r="K214" s="25"/>
    </row>
    <row r="215" spans="2:13" s="8" customFormat="1" x14ac:dyDescent="0.25">
      <c r="B215" s="7">
        <v>1</v>
      </c>
      <c r="C215" s="12">
        <v>76</v>
      </c>
      <c r="D215" s="2" t="s">
        <v>59</v>
      </c>
      <c r="E215" s="24"/>
      <c r="F215" s="25">
        <f t="shared" ref="F215:F216" si="59">+E215*18%</f>
        <v>0</v>
      </c>
      <c r="G215" s="25">
        <f>+E215+F215</f>
        <v>0</v>
      </c>
      <c r="H215" s="25">
        <f>+C215*G215</f>
        <v>0</v>
      </c>
    </row>
    <row r="216" spans="2:13" s="8" customFormat="1" x14ac:dyDescent="0.25">
      <c r="B216" s="7">
        <v>2</v>
      </c>
      <c r="C216" s="12">
        <v>2</v>
      </c>
      <c r="D216" s="2" t="s">
        <v>108</v>
      </c>
      <c r="E216" s="24"/>
      <c r="F216" s="25">
        <f t="shared" si="59"/>
        <v>0</v>
      </c>
      <c r="G216" s="25">
        <f>+E216+F216</f>
        <v>0</v>
      </c>
      <c r="H216" s="25">
        <f>+C216*G216</f>
        <v>0</v>
      </c>
    </row>
    <row r="217" spans="2:13" s="8" customFormat="1" x14ac:dyDescent="0.25">
      <c r="B217" s="16"/>
      <c r="C217" s="17" t="s">
        <v>36</v>
      </c>
      <c r="D217" s="18"/>
      <c r="E217" s="26"/>
      <c r="F217" s="26"/>
      <c r="G217" s="26"/>
      <c r="H217" s="26"/>
    </row>
    <row r="218" spans="2:13" s="8" customFormat="1" x14ac:dyDescent="0.25">
      <c r="B218" s="7">
        <v>2</v>
      </c>
      <c r="C218" s="7">
        <v>1</v>
      </c>
      <c r="D218" s="8" t="s">
        <v>111</v>
      </c>
      <c r="E218" s="25"/>
      <c r="F218" s="25">
        <f>+E218*18%</f>
        <v>0</v>
      </c>
      <c r="G218" s="25">
        <f>+E218+F218</f>
        <v>0</v>
      </c>
      <c r="H218" s="25">
        <f>+C218*G218</f>
        <v>0</v>
      </c>
    </row>
    <row r="219" spans="2:13" s="8" customFormat="1" x14ac:dyDescent="0.25">
      <c r="B219" s="45" t="s">
        <v>132</v>
      </c>
      <c r="C219" s="45"/>
      <c r="D219" s="45"/>
      <c r="E219" s="45"/>
      <c r="F219" s="27">
        <f>SUM(F214:F218)</f>
        <v>0</v>
      </c>
      <c r="G219" s="27">
        <f t="shared" ref="G219:H219" si="60">SUM(G214:G218)</f>
        <v>0</v>
      </c>
      <c r="H219" s="27">
        <f t="shared" si="60"/>
        <v>0</v>
      </c>
    </row>
    <row r="220" spans="2:13" s="8" customFormat="1" x14ac:dyDescent="0.25">
      <c r="B220" s="7"/>
      <c r="C220" s="12"/>
      <c r="D220" s="11"/>
      <c r="E220" s="25"/>
      <c r="F220" s="25"/>
      <c r="G220" s="25"/>
      <c r="H220" s="25"/>
    </row>
    <row r="221" spans="2:13" s="8" customFormat="1" x14ac:dyDescent="0.25">
      <c r="B221" s="7"/>
      <c r="C221" s="12"/>
      <c r="D221" s="11"/>
      <c r="E221" s="25"/>
      <c r="F221" s="25"/>
      <c r="G221" s="25"/>
      <c r="H221" s="25"/>
    </row>
    <row r="222" spans="2:13" s="8" customFormat="1" ht="18.75" x14ac:dyDescent="0.25">
      <c r="B222" s="44" t="s">
        <v>133</v>
      </c>
      <c r="C222" s="44"/>
      <c r="D222" s="44"/>
      <c r="E222" s="44"/>
      <c r="F222" s="44"/>
      <c r="G222" s="44"/>
      <c r="H222" s="44"/>
    </row>
    <row r="223" spans="2:13" s="8" customFormat="1" x14ac:dyDescent="0.25">
      <c r="B223" s="16"/>
      <c r="C223" s="17" t="s">
        <v>112</v>
      </c>
      <c r="D223" s="18"/>
      <c r="E223" s="26"/>
      <c r="F223" s="26"/>
      <c r="G223" s="26"/>
      <c r="H223" s="26"/>
    </row>
    <row r="224" spans="2:13" s="8" customFormat="1" x14ac:dyDescent="0.25">
      <c r="B224" s="7">
        <v>1</v>
      </c>
      <c r="C224" s="12">
        <v>6</v>
      </c>
      <c r="D224" s="2" t="s">
        <v>89</v>
      </c>
      <c r="E224" s="24"/>
      <c r="F224" s="25">
        <f t="shared" ref="F224:F226" si="61">+E224*18%</f>
        <v>0</v>
      </c>
      <c r="G224" s="25">
        <f>+E224+F224</f>
        <v>0</v>
      </c>
      <c r="H224" s="25">
        <f>+C224*G224</f>
        <v>0</v>
      </c>
    </row>
    <row r="225" spans="2:8" s="8" customFormat="1" x14ac:dyDescent="0.25">
      <c r="B225" s="16"/>
      <c r="C225" s="17" t="s">
        <v>36</v>
      </c>
      <c r="D225" s="18"/>
      <c r="E225" s="26"/>
      <c r="F225" s="26"/>
      <c r="G225" s="26"/>
      <c r="H225" s="26"/>
    </row>
    <row r="226" spans="2:8" s="8" customFormat="1" x14ac:dyDescent="0.25">
      <c r="B226" s="7">
        <v>2</v>
      </c>
      <c r="C226" s="7">
        <v>1</v>
      </c>
      <c r="D226" s="8" t="s">
        <v>111</v>
      </c>
      <c r="E226" s="25"/>
      <c r="F226" s="25">
        <f t="shared" si="61"/>
        <v>0</v>
      </c>
      <c r="G226" s="25">
        <f>+E226+F226</f>
        <v>0</v>
      </c>
      <c r="H226" s="25">
        <f>+C226*G226</f>
        <v>0</v>
      </c>
    </row>
    <row r="227" spans="2:8" s="8" customFormat="1" x14ac:dyDescent="0.25">
      <c r="B227" s="45" t="s">
        <v>134</v>
      </c>
      <c r="C227" s="45"/>
      <c r="D227" s="45"/>
      <c r="E227" s="45"/>
      <c r="F227" s="27"/>
      <c r="G227" s="27"/>
      <c r="H227" s="27">
        <f t="shared" ref="H227" si="62">SUM(H223:H226)</f>
        <v>0</v>
      </c>
    </row>
    <row r="228" spans="2:8" s="11" customFormat="1" x14ac:dyDescent="0.25">
      <c r="B228" s="12"/>
      <c r="C228" s="19"/>
      <c r="D228" s="20"/>
      <c r="E228" s="30"/>
      <c r="F228" s="30"/>
      <c r="G228" s="30"/>
      <c r="H228" s="30"/>
    </row>
    <row r="229" spans="2:8" s="8" customFormat="1" ht="18.75" x14ac:dyDescent="0.25">
      <c r="B229" s="49" t="s">
        <v>135</v>
      </c>
      <c r="C229" s="49"/>
      <c r="D229" s="49"/>
      <c r="E229" s="49"/>
      <c r="F229" s="49"/>
      <c r="G229" s="49"/>
      <c r="H229" s="49"/>
    </row>
    <row r="230" spans="2:8" s="8" customFormat="1" x14ac:dyDescent="0.25">
      <c r="B230" s="16"/>
      <c r="C230" s="17" t="s">
        <v>112</v>
      </c>
      <c r="D230" s="18"/>
      <c r="E230" s="26"/>
      <c r="F230" s="26"/>
      <c r="G230" s="26"/>
      <c r="H230" s="26"/>
    </row>
    <row r="231" spans="2:8" s="8" customFormat="1" x14ac:dyDescent="0.25">
      <c r="B231" s="7">
        <v>1</v>
      </c>
      <c r="C231" s="12">
        <v>16</v>
      </c>
      <c r="D231" s="2" t="s">
        <v>87</v>
      </c>
      <c r="E231" s="24"/>
      <c r="F231" s="25">
        <f t="shared" ref="F231:F233" si="63">+E231*18%</f>
        <v>0</v>
      </c>
      <c r="G231" s="25">
        <f>+E231+F231</f>
        <v>0</v>
      </c>
      <c r="H231" s="25">
        <f>+C231*G231</f>
        <v>0</v>
      </c>
    </row>
    <row r="232" spans="2:8" s="8" customFormat="1" x14ac:dyDescent="0.25">
      <c r="B232" s="16"/>
      <c r="C232" s="17" t="s">
        <v>36</v>
      </c>
      <c r="D232" s="18"/>
      <c r="E232" s="26"/>
      <c r="F232" s="26"/>
      <c r="G232" s="26"/>
      <c r="H232" s="26"/>
    </row>
    <row r="233" spans="2:8" s="8" customFormat="1" x14ac:dyDescent="0.25">
      <c r="B233" s="7">
        <v>2</v>
      </c>
      <c r="C233" s="7">
        <v>1</v>
      </c>
      <c r="D233" s="8" t="s">
        <v>111</v>
      </c>
      <c r="E233" s="25"/>
      <c r="F233" s="25">
        <f t="shared" si="63"/>
        <v>0</v>
      </c>
      <c r="G233" s="25">
        <f>+E233+F233</f>
        <v>0</v>
      </c>
      <c r="H233" s="25">
        <f>+C233*G233</f>
        <v>0</v>
      </c>
    </row>
    <row r="234" spans="2:8" s="8" customFormat="1" x14ac:dyDescent="0.25">
      <c r="B234" s="45" t="s">
        <v>136</v>
      </c>
      <c r="C234" s="45"/>
      <c r="D234" s="45"/>
      <c r="E234" s="45"/>
      <c r="F234" s="27"/>
      <c r="G234" s="27"/>
      <c r="H234" s="27">
        <f t="shared" ref="H234" si="64">SUM(H230:H233)</f>
        <v>0</v>
      </c>
    </row>
    <row r="235" spans="2:8" s="11" customFormat="1" x14ac:dyDescent="0.25">
      <c r="B235" s="12"/>
      <c r="C235" s="19"/>
      <c r="D235" s="20"/>
      <c r="E235" s="30"/>
      <c r="F235" s="30"/>
      <c r="G235" s="30"/>
      <c r="H235" s="30"/>
    </row>
    <row r="236" spans="2:8" s="8" customFormat="1" ht="18.75" x14ac:dyDescent="0.25">
      <c r="B236" s="49" t="s">
        <v>137</v>
      </c>
      <c r="C236" s="49"/>
      <c r="D236" s="49"/>
      <c r="E236" s="49"/>
      <c r="F236" s="49"/>
      <c r="G236" s="49"/>
      <c r="H236" s="49"/>
    </row>
    <row r="237" spans="2:8" s="8" customFormat="1" x14ac:dyDescent="0.25">
      <c r="B237" s="16"/>
      <c r="C237" s="17" t="s">
        <v>112</v>
      </c>
      <c r="D237" s="18"/>
      <c r="E237" s="26"/>
      <c r="F237" s="26"/>
      <c r="G237" s="26"/>
      <c r="H237" s="26"/>
    </row>
    <row r="238" spans="2:8" s="8" customFormat="1" x14ac:dyDescent="0.25">
      <c r="B238" s="7">
        <v>1</v>
      </c>
      <c r="C238" s="12">
        <v>5</v>
      </c>
      <c r="D238" s="11" t="s">
        <v>123</v>
      </c>
      <c r="E238" s="24"/>
      <c r="F238" s="25">
        <f t="shared" ref="F238:F245" si="65">+E238*18%</f>
        <v>0</v>
      </c>
      <c r="G238" s="25">
        <f>+E238+F238</f>
        <v>0</v>
      </c>
      <c r="H238" s="25">
        <f>+C238*G238</f>
        <v>0</v>
      </c>
    </row>
    <row r="239" spans="2:8" s="8" customFormat="1" x14ac:dyDescent="0.25">
      <c r="B239" s="7">
        <v>2</v>
      </c>
      <c r="C239" s="12">
        <v>2</v>
      </c>
      <c r="D239" s="11" t="s">
        <v>124</v>
      </c>
      <c r="E239" s="24"/>
      <c r="F239" s="25">
        <f t="shared" si="65"/>
        <v>0</v>
      </c>
      <c r="G239" s="25">
        <f>+E238+F238</f>
        <v>0</v>
      </c>
      <c r="H239" s="25">
        <f>+C239*G239</f>
        <v>0</v>
      </c>
    </row>
    <row r="240" spans="2:8" s="8" customFormat="1" x14ac:dyDescent="0.25">
      <c r="B240" s="7">
        <v>3</v>
      </c>
      <c r="C240" s="12">
        <v>5</v>
      </c>
      <c r="D240" s="11" t="s">
        <v>125</v>
      </c>
      <c r="E240" s="24"/>
      <c r="F240" s="25">
        <f t="shared" si="65"/>
        <v>0</v>
      </c>
      <c r="G240" s="25">
        <f t="shared" ref="G240:G243" si="66">+E240+F240</f>
        <v>0</v>
      </c>
      <c r="H240" s="25">
        <f t="shared" ref="H240:H243" si="67">+C240*G240</f>
        <v>0</v>
      </c>
    </row>
    <row r="241" spans="2:8" s="8" customFormat="1" x14ac:dyDescent="0.25">
      <c r="B241" s="7">
        <v>4</v>
      </c>
      <c r="C241" s="12">
        <v>1</v>
      </c>
      <c r="D241" s="13" t="s">
        <v>100</v>
      </c>
      <c r="E241" s="24"/>
      <c r="F241" s="25">
        <f t="shared" si="65"/>
        <v>0</v>
      </c>
      <c r="G241" s="25">
        <f t="shared" si="66"/>
        <v>0</v>
      </c>
      <c r="H241" s="25">
        <f t="shared" si="67"/>
        <v>0</v>
      </c>
    </row>
    <row r="242" spans="2:8" s="8" customFormat="1" x14ac:dyDescent="0.25">
      <c r="B242" s="7">
        <v>5</v>
      </c>
      <c r="C242" s="12">
        <v>6</v>
      </c>
      <c r="D242" s="11" t="s">
        <v>126</v>
      </c>
      <c r="E242" s="24"/>
      <c r="F242" s="25">
        <f t="shared" si="65"/>
        <v>0</v>
      </c>
      <c r="G242" s="25">
        <f t="shared" si="66"/>
        <v>0</v>
      </c>
      <c r="H242" s="25">
        <f t="shared" si="67"/>
        <v>0</v>
      </c>
    </row>
    <row r="243" spans="2:8" s="8" customFormat="1" x14ac:dyDescent="0.25">
      <c r="B243" s="7">
        <v>6</v>
      </c>
      <c r="C243" s="12">
        <v>1</v>
      </c>
      <c r="D243" s="11" t="s">
        <v>127</v>
      </c>
      <c r="E243" s="24"/>
      <c r="F243" s="25">
        <f t="shared" si="65"/>
        <v>0</v>
      </c>
      <c r="G243" s="25">
        <f t="shared" si="66"/>
        <v>0</v>
      </c>
      <c r="H243" s="25">
        <f t="shared" si="67"/>
        <v>0</v>
      </c>
    </row>
    <row r="244" spans="2:8" s="8" customFormat="1" x14ac:dyDescent="0.25">
      <c r="B244" s="16"/>
      <c r="C244" s="17" t="s">
        <v>36</v>
      </c>
      <c r="D244" s="18"/>
      <c r="E244" s="26"/>
      <c r="F244" s="26"/>
      <c r="G244" s="26"/>
      <c r="H244" s="26"/>
    </row>
    <row r="245" spans="2:8" s="8" customFormat="1" x14ac:dyDescent="0.25">
      <c r="B245" s="7">
        <v>7</v>
      </c>
      <c r="C245" s="7">
        <v>1</v>
      </c>
      <c r="D245" s="8" t="s">
        <v>111</v>
      </c>
      <c r="E245" s="25"/>
      <c r="F245" s="25">
        <f t="shared" si="65"/>
        <v>0</v>
      </c>
      <c r="G245" s="25">
        <f>+E245+F245</f>
        <v>0</v>
      </c>
      <c r="H245" s="25">
        <f>+C245*G245</f>
        <v>0</v>
      </c>
    </row>
    <row r="246" spans="2:8" s="8" customFormat="1" x14ac:dyDescent="0.25">
      <c r="B246" s="45" t="s">
        <v>139</v>
      </c>
      <c r="C246" s="45"/>
      <c r="D246" s="45"/>
      <c r="E246" s="45"/>
      <c r="F246" s="27"/>
      <c r="G246" s="27"/>
      <c r="H246" s="27">
        <f t="shared" ref="H246" si="68">SUM(H238:H245)</f>
        <v>0</v>
      </c>
    </row>
    <row r="247" spans="2:8" s="11" customFormat="1" x14ac:dyDescent="0.25">
      <c r="B247" s="12"/>
      <c r="C247" s="19"/>
      <c r="D247" s="20"/>
      <c r="E247" s="30"/>
      <c r="F247" s="30"/>
      <c r="G247" s="30"/>
      <c r="H247" s="30"/>
    </row>
    <row r="248" spans="2:8" s="8" customFormat="1" ht="18.75" x14ac:dyDescent="0.25">
      <c r="B248" s="49" t="s">
        <v>138</v>
      </c>
      <c r="C248" s="49"/>
      <c r="D248" s="49"/>
      <c r="E248" s="49"/>
      <c r="F248" s="49"/>
      <c r="G248" s="49"/>
      <c r="H248" s="49"/>
    </row>
    <row r="249" spans="2:8" s="8" customFormat="1" x14ac:dyDescent="0.25">
      <c r="B249" s="16"/>
      <c r="C249" s="17" t="s">
        <v>112</v>
      </c>
      <c r="D249" s="18"/>
      <c r="E249" s="26"/>
      <c r="F249" s="26"/>
      <c r="G249" s="26"/>
      <c r="H249" s="26"/>
    </row>
    <row r="250" spans="2:8" s="8" customFormat="1" ht="30" x14ac:dyDescent="0.25">
      <c r="B250" s="7">
        <v>1</v>
      </c>
      <c r="C250" s="12">
        <v>2</v>
      </c>
      <c r="D250" s="2" t="s">
        <v>107</v>
      </c>
      <c r="E250" s="24"/>
      <c r="F250" s="25">
        <f t="shared" ref="F250:F254" si="69">+E250*18%</f>
        <v>0</v>
      </c>
      <c r="G250" s="25">
        <f>+E250+F250</f>
        <v>0</v>
      </c>
      <c r="H250" s="25">
        <f>+C250*G250</f>
        <v>0</v>
      </c>
    </row>
    <row r="251" spans="2:8" s="8" customFormat="1" x14ac:dyDescent="0.25">
      <c r="B251" s="7">
        <v>2</v>
      </c>
      <c r="C251" s="12">
        <v>1</v>
      </c>
      <c r="D251" s="13" t="s">
        <v>142</v>
      </c>
      <c r="E251" s="24"/>
      <c r="F251" s="25">
        <f t="shared" si="69"/>
        <v>0</v>
      </c>
      <c r="G251" s="25">
        <f>+E251+F251</f>
        <v>0</v>
      </c>
      <c r="H251" s="25">
        <f>+C251*G251</f>
        <v>0</v>
      </c>
    </row>
    <row r="252" spans="2:8" s="8" customFormat="1" x14ac:dyDescent="0.25">
      <c r="B252" s="7">
        <v>3</v>
      </c>
      <c r="C252" s="12">
        <v>1</v>
      </c>
      <c r="D252" s="13" t="s">
        <v>143</v>
      </c>
      <c r="E252" s="24"/>
      <c r="F252" s="25">
        <f t="shared" si="69"/>
        <v>0</v>
      </c>
      <c r="G252" s="25">
        <f>+E252+F252</f>
        <v>0</v>
      </c>
      <c r="H252" s="25">
        <f>+C252*G252</f>
        <v>0</v>
      </c>
    </row>
    <row r="253" spans="2:8" s="8" customFormat="1" x14ac:dyDescent="0.25">
      <c r="B253" s="16"/>
      <c r="C253" s="17" t="s">
        <v>36</v>
      </c>
      <c r="D253" s="18"/>
      <c r="E253" s="26"/>
      <c r="F253" s="26"/>
      <c r="G253" s="26"/>
      <c r="H253" s="26"/>
    </row>
    <row r="254" spans="2:8" s="8" customFormat="1" x14ac:dyDescent="0.25">
      <c r="B254" s="7">
        <v>4</v>
      </c>
      <c r="C254" s="7">
        <v>1</v>
      </c>
      <c r="D254" s="8" t="s">
        <v>37</v>
      </c>
      <c r="E254" s="25"/>
      <c r="F254" s="25">
        <f t="shared" si="69"/>
        <v>0</v>
      </c>
      <c r="G254" s="25">
        <f>+E254+F254</f>
        <v>0</v>
      </c>
      <c r="H254" s="25">
        <f>+C254*G254</f>
        <v>0</v>
      </c>
    </row>
    <row r="255" spans="2:8" s="8" customFormat="1" x14ac:dyDescent="0.25">
      <c r="B255" s="45" t="s">
        <v>140</v>
      </c>
      <c r="C255" s="45"/>
      <c r="D255" s="45"/>
      <c r="E255" s="45"/>
      <c r="F255" s="27"/>
      <c r="G255" s="27"/>
      <c r="H255" s="27">
        <f t="shared" ref="H255" si="70">SUM(H250:H254)</f>
        <v>0</v>
      </c>
    </row>
    <row r="256" spans="2:8" s="8" customFormat="1" x14ac:dyDescent="0.25">
      <c r="B256" s="7"/>
      <c r="C256" s="7"/>
      <c r="E256" s="25"/>
      <c r="F256" s="25"/>
      <c r="G256" s="25"/>
      <c r="H256" s="25"/>
    </row>
    <row r="257" spans="2:8" s="8" customFormat="1" ht="69.75" customHeight="1" x14ac:dyDescent="0.25">
      <c r="B257" s="44" t="s">
        <v>162</v>
      </c>
      <c r="C257" s="44"/>
      <c r="D257" s="44"/>
      <c r="E257" s="44"/>
      <c r="F257" s="44"/>
      <c r="G257" s="44"/>
      <c r="H257" s="44"/>
    </row>
    <row r="258" spans="2:8" s="8" customFormat="1" x14ac:dyDescent="0.25">
      <c r="B258" s="16"/>
      <c r="C258" s="17" t="s">
        <v>112</v>
      </c>
      <c r="D258" s="18"/>
      <c r="E258" s="26"/>
      <c r="F258" s="26"/>
      <c r="G258" s="26"/>
      <c r="H258" s="26"/>
    </row>
    <row r="259" spans="2:8" s="8" customFormat="1" x14ac:dyDescent="0.25">
      <c r="B259" s="7">
        <v>1</v>
      </c>
      <c r="C259" s="7">
        <v>19</v>
      </c>
      <c r="D259" s="11" t="s">
        <v>69</v>
      </c>
      <c r="E259" s="24"/>
      <c r="F259" s="25">
        <f t="shared" ref="F259:F264" si="71">+E259*18%</f>
        <v>0</v>
      </c>
      <c r="G259" s="25">
        <f t="shared" ref="G259:G262" si="72">+E259+F259</f>
        <v>0</v>
      </c>
      <c r="H259" s="25">
        <f>+C259*G259</f>
        <v>0</v>
      </c>
    </row>
    <row r="260" spans="2:8" s="8" customFormat="1" x14ac:dyDescent="0.25">
      <c r="B260" s="7">
        <v>2</v>
      </c>
      <c r="C260" s="7">
        <v>3</v>
      </c>
      <c r="D260" s="11" t="s">
        <v>144</v>
      </c>
      <c r="E260" s="24"/>
      <c r="F260" s="25">
        <f t="shared" si="71"/>
        <v>0</v>
      </c>
      <c r="G260" s="25">
        <f t="shared" si="72"/>
        <v>0</v>
      </c>
      <c r="H260" s="25">
        <f>+C260*G260</f>
        <v>0</v>
      </c>
    </row>
    <row r="261" spans="2:8" s="8" customFormat="1" x14ac:dyDescent="0.25">
      <c r="B261" s="7">
        <v>3</v>
      </c>
      <c r="C261" s="7">
        <v>2</v>
      </c>
      <c r="D261" s="11" t="s">
        <v>145</v>
      </c>
      <c r="E261" s="24"/>
      <c r="F261" s="25">
        <f t="shared" si="71"/>
        <v>0</v>
      </c>
      <c r="G261" s="25">
        <f t="shared" si="72"/>
        <v>0</v>
      </c>
      <c r="H261" s="25">
        <f>+C261*G261</f>
        <v>0</v>
      </c>
    </row>
    <row r="262" spans="2:8" s="8" customFormat="1" x14ac:dyDescent="0.25">
      <c r="B262" s="7">
        <v>4</v>
      </c>
      <c r="C262" s="7">
        <v>3</v>
      </c>
      <c r="D262" s="11" t="s">
        <v>146</v>
      </c>
      <c r="E262" s="24"/>
      <c r="F262" s="25">
        <f t="shared" si="71"/>
        <v>0</v>
      </c>
      <c r="G262" s="25">
        <f t="shared" si="72"/>
        <v>0</v>
      </c>
      <c r="H262" s="25">
        <f>+C262*G262</f>
        <v>0</v>
      </c>
    </row>
    <row r="263" spans="2:8" s="8" customFormat="1" x14ac:dyDescent="0.25">
      <c r="B263" s="16"/>
      <c r="C263" s="17" t="s">
        <v>36</v>
      </c>
      <c r="D263" s="18"/>
      <c r="E263" s="26"/>
      <c r="F263" s="26"/>
      <c r="G263" s="26"/>
      <c r="H263" s="26"/>
    </row>
    <row r="264" spans="2:8" s="11" customFormat="1" x14ac:dyDescent="0.25">
      <c r="B264" s="12">
        <v>5</v>
      </c>
      <c r="C264" s="7">
        <v>1</v>
      </c>
      <c r="D264" s="8" t="s">
        <v>37</v>
      </c>
      <c r="E264" s="25"/>
      <c r="F264" s="25">
        <f t="shared" si="71"/>
        <v>0</v>
      </c>
      <c r="G264" s="25">
        <f t="shared" ref="G264" si="73">+E264+F264</f>
        <v>0</v>
      </c>
      <c r="H264" s="25">
        <f>+C264*G264</f>
        <v>0</v>
      </c>
    </row>
    <row r="265" spans="2:8" s="8" customFormat="1" x14ac:dyDescent="0.25">
      <c r="B265" s="45" t="s">
        <v>163</v>
      </c>
      <c r="C265" s="45"/>
      <c r="D265" s="45"/>
      <c r="E265" s="45"/>
      <c r="F265" s="27"/>
      <c r="G265" s="27"/>
      <c r="H265" s="27">
        <f t="shared" ref="H265" si="74">SUM(H259:H264)</f>
        <v>0</v>
      </c>
    </row>
    <row r="266" spans="2:8" s="8" customFormat="1" x14ac:dyDescent="0.25">
      <c r="B266" s="7"/>
      <c r="C266" s="7"/>
      <c r="E266" s="25"/>
      <c r="F266" s="25"/>
      <c r="G266" s="25"/>
      <c r="H266" s="25"/>
    </row>
    <row r="267" spans="2:8" s="8" customFormat="1" ht="18.75" x14ac:dyDescent="0.3">
      <c r="B267" s="46" t="s">
        <v>169</v>
      </c>
      <c r="C267" s="46"/>
      <c r="D267" s="46"/>
      <c r="E267" s="46"/>
      <c r="F267" s="46"/>
      <c r="G267" s="46"/>
      <c r="H267" s="46"/>
    </row>
    <row r="268" spans="2:8" s="8" customFormat="1" ht="21" customHeight="1" x14ac:dyDescent="0.25">
      <c r="B268" s="44" t="s">
        <v>185</v>
      </c>
      <c r="C268" s="44"/>
      <c r="D268" s="44"/>
      <c r="E268" s="44"/>
      <c r="F268" s="44"/>
      <c r="G268" s="44"/>
      <c r="H268" s="44"/>
    </row>
    <row r="269" spans="2:8" s="8" customFormat="1" x14ac:dyDescent="0.25">
      <c r="B269" s="17" t="s">
        <v>184</v>
      </c>
      <c r="C269" s="17" t="s">
        <v>167</v>
      </c>
      <c r="D269" s="18"/>
      <c r="E269" s="26"/>
      <c r="F269" s="26"/>
      <c r="G269" s="26"/>
      <c r="H269" s="26"/>
    </row>
    <row r="270" spans="2:8" s="8" customFormat="1" x14ac:dyDescent="0.25">
      <c r="B270" s="7">
        <v>1</v>
      </c>
      <c r="C270" s="7">
        <v>5</v>
      </c>
      <c r="D270" s="11" t="s">
        <v>170</v>
      </c>
      <c r="E270" s="24"/>
      <c r="F270" s="25">
        <f t="shared" ref="F270:F272" si="75">+E270*18%</f>
        <v>0</v>
      </c>
      <c r="G270" s="25">
        <f t="shared" ref="G270:G273" si="76">+E270+F270</f>
        <v>0</v>
      </c>
      <c r="H270" s="25">
        <f>+C270*G270</f>
        <v>0</v>
      </c>
    </row>
    <row r="271" spans="2:8" s="8" customFormat="1" x14ac:dyDescent="0.25">
      <c r="B271" s="7">
        <f>+B270+1</f>
        <v>2</v>
      </c>
      <c r="C271" s="7">
        <v>55</v>
      </c>
      <c r="D271" s="11" t="s">
        <v>171</v>
      </c>
      <c r="E271" s="41"/>
      <c r="F271" s="25">
        <f t="shared" si="75"/>
        <v>0</v>
      </c>
      <c r="G271" s="25">
        <f t="shared" si="76"/>
        <v>0</v>
      </c>
      <c r="H271" s="25">
        <f>+C271*G271</f>
        <v>0</v>
      </c>
    </row>
    <row r="272" spans="2:8" s="8" customFormat="1" x14ac:dyDescent="0.25">
      <c r="B272" s="7">
        <f t="shared" ref="B272:B280" si="77">+B271+1</f>
        <v>3</v>
      </c>
      <c r="C272" s="7">
        <v>23</v>
      </c>
      <c r="D272" s="11" t="s">
        <v>59</v>
      </c>
      <c r="E272" s="41"/>
      <c r="F272" s="25">
        <f t="shared" si="75"/>
        <v>0</v>
      </c>
      <c r="G272" s="25">
        <f t="shared" si="76"/>
        <v>0</v>
      </c>
      <c r="H272" s="25">
        <f>+C272*G272</f>
        <v>0</v>
      </c>
    </row>
    <row r="273" spans="1:8" s="8" customFormat="1" x14ac:dyDescent="0.25">
      <c r="B273" s="7">
        <f t="shared" si="77"/>
        <v>4</v>
      </c>
      <c r="C273" s="7">
        <v>8</v>
      </c>
      <c r="D273" s="11" t="s">
        <v>172</v>
      </c>
      <c r="E273" s="41"/>
      <c r="F273" s="25">
        <f t="shared" ref="F273" si="78">+E273*18%</f>
        <v>0</v>
      </c>
      <c r="G273" s="25">
        <f t="shared" si="76"/>
        <v>0</v>
      </c>
      <c r="H273" s="25">
        <f>+C273*G273</f>
        <v>0</v>
      </c>
    </row>
    <row r="274" spans="1:8" s="8" customFormat="1" x14ac:dyDescent="0.25">
      <c r="B274" s="7">
        <f t="shared" si="77"/>
        <v>5</v>
      </c>
      <c r="C274" s="7">
        <v>6</v>
      </c>
      <c r="D274" s="11" t="s">
        <v>173</v>
      </c>
      <c r="E274" s="41"/>
      <c r="F274" s="25">
        <f t="shared" ref="F274:F282" si="79">+E274*18%</f>
        <v>0</v>
      </c>
      <c r="G274" s="25">
        <f t="shared" ref="G274:G282" si="80">+E274+F274</f>
        <v>0</v>
      </c>
      <c r="H274" s="25">
        <f t="shared" ref="H274:H282" si="81">+C274*G274</f>
        <v>0</v>
      </c>
    </row>
    <row r="275" spans="1:8" s="8" customFormat="1" x14ac:dyDescent="0.25">
      <c r="B275" s="7">
        <f t="shared" si="77"/>
        <v>6</v>
      </c>
      <c r="C275" s="7">
        <v>16</v>
      </c>
      <c r="D275" s="11" t="s">
        <v>174</v>
      </c>
      <c r="E275" s="41"/>
      <c r="F275" s="25">
        <f t="shared" si="79"/>
        <v>0</v>
      </c>
      <c r="G275" s="25">
        <f t="shared" si="80"/>
        <v>0</v>
      </c>
      <c r="H275" s="25">
        <f t="shared" si="81"/>
        <v>0</v>
      </c>
    </row>
    <row r="276" spans="1:8" s="8" customFormat="1" x14ac:dyDescent="0.25">
      <c r="B276" s="7">
        <f t="shared" si="77"/>
        <v>7</v>
      </c>
      <c r="C276" s="7">
        <v>4</v>
      </c>
      <c r="D276" s="11" t="s">
        <v>175</v>
      </c>
      <c r="E276" s="41"/>
      <c r="F276" s="25">
        <f t="shared" si="79"/>
        <v>0</v>
      </c>
      <c r="G276" s="25">
        <f t="shared" si="80"/>
        <v>0</v>
      </c>
      <c r="H276" s="25">
        <f t="shared" si="81"/>
        <v>0</v>
      </c>
    </row>
    <row r="277" spans="1:8" s="8" customFormat="1" x14ac:dyDescent="0.25">
      <c r="B277" s="7">
        <f t="shared" si="77"/>
        <v>8</v>
      </c>
      <c r="C277" s="7">
        <v>2</v>
      </c>
      <c r="D277" s="11" t="s">
        <v>176</v>
      </c>
      <c r="E277" s="24"/>
      <c r="F277" s="25">
        <f t="shared" si="79"/>
        <v>0</v>
      </c>
      <c r="G277" s="25">
        <f t="shared" si="80"/>
        <v>0</v>
      </c>
      <c r="H277" s="25">
        <f t="shared" si="81"/>
        <v>0</v>
      </c>
    </row>
    <row r="278" spans="1:8" s="8" customFormat="1" x14ac:dyDescent="0.25">
      <c r="B278" s="7">
        <f t="shared" si="77"/>
        <v>9</v>
      </c>
      <c r="C278" s="7">
        <v>34</v>
      </c>
      <c r="D278" s="11" t="s">
        <v>177</v>
      </c>
      <c r="E278" s="41"/>
      <c r="F278" s="25">
        <f t="shared" si="79"/>
        <v>0</v>
      </c>
      <c r="G278" s="25">
        <f t="shared" si="80"/>
        <v>0</v>
      </c>
      <c r="H278" s="25">
        <f t="shared" si="81"/>
        <v>0</v>
      </c>
    </row>
    <row r="279" spans="1:8" s="8" customFormat="1" x14ac:dyDescent="0.25">
      <c r="B279" s="7">
        <f t="shared" si="77"/>
        <v>10</v>
      </c>
      <c r="C279" s="7">
        <v>2</v>
      </c>
      <c r="D279" s="11" t="s">
        <v>178</v>
      </c>
      <c r="E279" s="41"/>
      <c r="F279" s="25">
        <f t="shared" si="79"/>
        <v>0</v>
      </c>
      <c r="G279" s="25">
        <f t="shared" si="80"/>
        <v>0</v>
      </c>
      <c r="H279" s="25">
        <f t="shared" si="81"/>
        <v>0</v>
      </c>
    </row>
    <row r="280" spans="1:8" s="8" customFormat="1" x14ac:dyDescent="0.25">
      <c r="B280" s="7">
        <f t="shared" si="77"/>
        <v>11</v>
      </c>
      <c r="C280" s="7">
        <v>20</v>
      </c>
      <c r="D280" s="11" t="s">
        <v>179</v>
      </c>
      <c r="E280" s="24"/>
      <c r="F280" s="25">
        <f t="shared" si="79"/>
        <v>0</v>
      </c>
      <c r="G280" s="25">
        <f t="shared" si="80"/>
        <v>0</v>
      </c>
      <c r="H280" s="25">
        <f t="shared" si="81"/>
        <v>0</v>
      </c>
    </row>
    <row r="281" spans="1:8" s="8" customFormat="1" x14ac:dyDescent="0.25">
      <c r="B281" s="16"/>
      <c r="C281" s="17" t="s">
        <v>36</v>
      </c>
      <c r="D281" s="18"/>
      <c r="E281" s="26"/>
      <c r="F281" s="26"/>
      <c r="G281" s="26"/>
      <c r="H281" s="26"/>
    </row>
    <row r="282" spans="1:8" s="8" customFormat="1" x14ac:dyDescent="0.25">
      <c r="B282" s="12">
        <v>5</v>
      </c>
      <c r="C282" s="7">
        <v>1</v>
      </c>
      <c r="D282" s="8" t="s">
        <v>37</v>
      </c>
      <c r="E282" s="25"/>
      <c r="F282" s="25">
        <f t="shared" si="79"/>
        <v>0</v>
      </c>
      <c r="G282" s="25">
        <f t="shared" si="80"/>
        <v>0</v>
      </c>
      <c r="H282" s="25">
        <f t="shared" si="81"/>
        <v>0</v>
      </c>
    </row>
    <row r="283" spans="1:8" s="8" customFormat="1" x14ac:dyDescent="0.25">
      <c r="B283" s="45" t="s">
        <v>168</v>
      </c>
      <c r="C283" s="45"/>
      <c r="D283" s="45"/>
      <c r="E283" s="45"/>
      <c r="F283" s="27"/>
      <c r="G283" s="27"/>
      <c r="H283" s="27">
        <f>SUM(H270:H282)</f>
        <v>0</v>
      </c>
    </row>
    <row r="284" spans="1:8" s="8" customFormat="1" x14ac:dyDescent="0.25">
      <c r="B284" s="7"/>
      <c r="C284" s="7"/>
      <c r="E284" s="25"/>
      <c r="F284" s="25"/>
      <c r="G284" s="25"/>
      <c r="H284" s="25"/>
    </row>
    <row r="285" spans="1:8" s="8" customFormat="1" x14ac:dyDescent="0.25">
      <c r="B285" s="7"/>
      <c r="C285" s="7"/>
      <c r="E285" s="25"/>
      <c r="F285" s="25"/>
      <c r="G285" s="25"/>
      <c r="H285" s="25"/>
    </row>
    <row r="286" spans="1:8" s="8" customFormat="1" ht="18.75" x14ac:dyDescent="0.25">
      <c r="B286" s="44" t="s">
        <v>188</v>
      </c>
      <c r="C286" s="44"/>
      <c r="D286" s="44"/>
      <c r="E286" s="44"/>
      <c r="F286" s="44"/>
      <c r="G286" s="44"/>
      <c r="H286" s="44"/>
    </row>
    <row r="287" spans="1:8" s="8" customFormat="1" x14ac:dyDescent="0.25">
      <c r="A287" s="16"/>
      <c r="B287" s="17" t="s">
        <v>183</v>
      </c>
      <c r="C287" s="18"/>
      <c r="D287" s="26"/>
      <c r="E287" s="26"/>
      <c r="F287" s="26"/>
      <c r="G287" s="26"/>
      <c r="H287" s="26"/>
    </row>
    <row r="288" spans="1:8" s="8" customFormat="1" x14ac:dyDescent="0.25">
      <c r="A288" s="7"/>
      <c r="B288" s="7">
        <v>1</v>
      </c>
      <c r="C288" s="38">
        <v>1</v>
      </c>
      <c r="D288" s="39" t="s">
        <v>180</v>
      </c>
      <c r="E288" s="41"/>
      <c r="F288" s="25">
        <f t="shared" ref="F288:F291" si="82">+E288*18%</f>
        <v>0</v>
      </c>
      <c r="G288" s="25">
        <f t="shared" ref="G288:G291" si="83">+E288+F288</f>
        <v>0</v>
      </c>
      <c r="H288" s="25">
        <f t="shared" ref="H288:H291" si="84">+C288*G288</f>
        <v>0</v>
      </c>
    </row>
    <row r="289" spans="1:8" s="8" customFormat="1" x14ac:dyDescent="0.25">
      <c r="A289" s="7"/>
      <c r="B289" s="7">
        <f>+B288+1</f>
        <v>2</v>
      </c>
      <c r="C289" s="38">
        <v>6</v>
      </c>
      <c r="D289" s="39" t="s">
        <v>105</v>
      </c>
      <c r="E289" s="41"/>
      <c r="F289" s="25">
        <f t="shared" si="82"/>
        <v>0</v>
      </c>
      <c r="G289" s="25">
        <f t="shared" si="83"/>
        <v>0</v>
      </c>
      <c r="H289" s="25">
        <f t="shared" si="84"/>
        <v>0</v>
      </c>
    </row>
    <row r="290" spans="1:8" s="8" customFormat="1" x14ac:dyDescent="0.25">
      <c r="A290" s="7"/>
      <c r="B290" s="7">
        <f t="shared" ref="B290:B291" si="85">+B289+1</f>
        <v>3</v>
      </c>
      <c r="C290" s="38">
        <v>5</v>
      </c>
      <c r="D290" s="39" t="s">
        <v>181</v>
      </c>
      <c r="E290" s="41"/>
      <c r="F290" s="25">
        <f t="shared" si="82"/>
        <v>0</v>
      </c>
      <c r="G290" s="25">
        <f t="shared" si="83"/>
        <v>0</v>
      </c>
      <c r="H290" s="25">
        <f t="shared" si="84"/>
        <v>0</v>
      </c>
    </row>
    <row r="291" spans="1:8" s="8" customFormat="1" x14ac:dyDescent="0.25">
      <c r="A291" s="7"/>
      <c r="B291" s="7">
        <f t="shared" si="85"/>
        <v>4</v>
      </c>
      <c r="C291" s="38">
        <v>1</v>
      </c>
      <c r="D291" s="39" t="s">
        <v>182</v>
      </c>
      <c r="E291" s="41"/>
      <c r="F291" s="25">
        <f t="shared" si="82"/>
        <v>0</v>
      </c>
      <c r="G291" s="25">
        <f t="shared" si="83"/>
        <v>0</v>
      </c>
      <c r="H291" s="25">
        <f t="shared" si="84"/>
        <v>0</v>
      </c>
    </row>
    <row r="292" spans="1:8" s="8" customFormat="1" x14ac:dyDescent="0.25">
      <c r="A292" s="16"/>
      <c r="B292" s="17" t="s">
        <v>36</v>
      </c>
      <c r="C292" s="18"/>
      <c r="D292" s="26"/>
      <c r="E292" s="26"/>
      <c r="F292" s="26"/>
      <c r="G292" s="26"/>
      <c r="H292" s="26"/>
    </row>
    <row r="293" spans="1:8" s="8" customFormat="1" x14ac:dyDescent="0.25">
      <c r="A293" s="12"/>
      <c r="B293" s="7">
        <v>5</v>
      </c>
      <c r="C293" s="40">
        <v>1</v>
      </c>
      <c r="D293" s="8" t="s">
        <v>37</v>
      </c>
      <c r="E293" s="25"/>
      <c r="F293" s="25">
        <f t="shared" ref="F293" si="86">+E293*18%</f>
        <v>0</v>
      </c>
      <c r="G293" s="25">
        <f t="shared" ref="G293" si="87">+E293+F293</f>
        <v>0</v>
      </c>
      <c r="H293" s="25">
        <f>+F293+G293</f>
        <v>0</v>
      </c>
    </row>
    <row r="294" spans="1:8" s="8" customFormat="1" x14ac:dyDescent="0.25">
      <c r="B294" s="45" t="s">
        <v>186</v>
      </c>
      <c r="C294" s="45"/>
      <c r="D294" s="45"/>
      <c r="E294" s="45"/>
      <c r="F294" s="27"/>
      <c r="G294" s="27"/>
      <c r="H294" s="27">
        <f>SUM(H288:H293)</f>
        <v>0</v>
      </c>
    </row>
    <row r="295" spans="1:8" s="8" customFormat="1" x14ac:dyDescent="0.25">
      <c r="B295" s="7"/>
      <c r="C295" s="7"/>
      <c r="E295" s="25"/>
      <c r="F295" s="25"/>
      <c r="G295" s="25"/>
      <c r="H295" s="25"/>
    </row>
    <row r="296" spans="1:8" s="8" customFormat="1" x14ac:dyDescent="0.25">
      <c r="B296" s="7"/>
      <c r="C296" s="7"/>
      <c r="E296" s="25"/>
      <c r="F296" s="25"/>
      <c r="G296" s="25"/>
      <c r="H296" s="25"/>
    </row>
    <row r="297" spans="1:8" s="8" customFormat="1" ht="18.75" x14ac:dyDescent="0.25">
      <c r="B297" s="44" t="s">
        <v>190</v>
      </c>
      <c r="C297" s="44"/>
      <c r="D297" s="44"/>
      <c r="E297" s="44"/>
      <c r="F297" s="44"/>
      <c r="G297" s="44"/>
      <c r="H297" s="44"/>
    </row>
    <row r="298" spans="1:8" s="8" customFormat="1" x14ac:dyDescent="0.25">
      <c r="B298" s="17" t="s">
        <v>187</v>
      </c>
      <c r="C298" s="18"/>
      <c r="D298" s="26"/>
      <c r="E298" s="26"/>
      <c r="F298" s="26"/>
      <c r="G298" s="26"/>
      <c r="H298" s="26"/>
    </row>
    <row r="299" spans="1:8" s="8" customFormat="1" x14ac:dyDescent="0.25">
      <c r="B299" s="7">
        <v>1</v>
      </c>
      <c r="C299" s="38">
        <v>1</v>
      </c>
      <c r="D299" s="39" t="s">
        <v>180</v>
      </c>
      <c r="E299" s="24"/>
      <c r="F299" s="25">
        <f t="shared" ref="F299" si="88">+E299*18%</f>
        <v>0</v>
      </c>
      <c r="G299" s="25">
        <f t="shared" ref="G299" si="89">+E299+F299</f>
        <v>0</v>
      </c>
      <c r="H299" s="25">
        <f t="shared" ref="H299" si="90">+C299*G299</f>
        <v>0</v>
      </c>
    </row>
    <row r="300" spans="1:8" s="8" customFormat="1" x14ac:dyDescent="0.25">
      <c r="B300" s="17" t="s">
        <v>36</v>
      </c>
      <c r="C300" s="18"/>
      <c r="D300" s="26"/>
      <c r="E300" s="26"/>
      <c r="F300" s="26"/>
      <c r="G300" s="26"/>
      <c r="H300" s="26"/>
    </row>
    <row r="301" spans="1:8" s="8" customFormat="1" x14ac:dyDescent="0.25">
      <c r="B301" s="7">
        <v>5</v>
      </c>
      <c r="C301" s="40">
        <v>1</v>
      </c>
      <c r="D301" s="8" t="s">
        <v>37</v>
      </c>
      <c r="E301" s="25"/>
      <c r="F301" s="25">
        <f t="shared" ref="F301" si="91">+E301*18%</f>
        <v>0</v>
      </c>
      <c r="G301" s="25">
        <f t="shared" ref="G301" si="92">+E301+F301</f>
        <v>0</v>
      </c>
      <c r="H301" s="25">
        <f>+F301+G301</f>
        <v>0</v>
      </c>
    </row>
    <row r="302" spans="1:8" s="8" customFormat="1" x14ac:dyDescent="0.25">
      <c r="B302" s="45" t="s">
        <v>189</v>
      </c>
      <c r="C302" s="45"/>
      <c r="D302" s="45"/>
      <c r="E302" s="45"/>
      <c r="F302" s="27"/>
      <c r="G302" s="27"/>
      <c r="H302" s="27">
        <f>SUM(H299:H301)</f>
        <v>0</v>
      </c>
    </row>
    <row r="303" spans="1:8" s="8" customFormat="1" x14ac:dyDescent="0.25">
      <c r="B303" s="7"/>
      <c r="C303" s="7"/>
      <c r="E303" s="25"/>
      <c r="F303" s="25"/>
      <c r="G303" s="25"/>
      <c r="H303" s="25"/>
    </row>
    <row r="304" spans="1:8" s="8" customFormat="1" x14ac:dyDescent="0.25">
      <c r="B304" s="7"/>
      <c r="C304" s="7"/>
      <c r="E304" s="25"/>
      <c r="F304" s="25"/>
      <c r="G304" s="25"/>
      <c r="H304" s="25"/>
    </row>
    <row r="305" spans="2:8" s="8" customFormat="1" x14ac:dyDescent="0.25">
      <c r="B305" s="7"/>
      <c r="C305" s="7"/>
      <c r="E305" s="25"/>
      <c r="F305" s="25"/>
      <c r="G305" s="25"/>
      <c r="H305" s="25"/>
    </row>
    <row r="306" spans="2:8" s="8" customFormat="1" x14ac:dyDescent="0.25">
      <c r="B306" s="7"/>
      <c r="C306" s="7"/>
      <c r="E306" s="25"/>
      <c r="F306" s="25"/>
      <c r="G306" s="25"/>
      <c r="H306" s="25"/>
    </row>
    <row r="307" spans="2:8" s="22" customFormat="1" ht="26.25" x14ac:dyDescent="0.4">
      <c r="B307" s="34" t="s">
        <v>150</v>
      </c>
      <c r="C307" s="34"/>
      <c r="D307" s="35"/>
      <c r="E307" s="36"/>
      <c r="F307" s="36"/>
      <c r="G307" s="36"/>
      <c r="H307" s="36">
        <f>+H23+H36+H44+H52+H60+H77+H106+H122+H133+H141+H150+H157+H165+H172+H179+H190+H196+H204+H211+H219+H227+H234+H246+H255+H265+H283+H294+H302</f>
        <v>0</v>
      </c>
    </row>
    <row r="308" spans="2:8" s="8" customFormat="1" x14ac:dyDescent="0.25">
      <c r="B308" s="7"/>
      <c r="C308" s="7"/>
      <c r="E308" s="25"/>
      <c r="F308" s="25"/>
      <c r="G308" s="25"/>
      <c r="H308" s="25"/>
    </row>
    <row r="309" spans="2:8" s="8" customFormat="1" x14ac:dyDescent="0.25">
      <c r="B309" s="7"/>
      <c r="C309" s="7"/>
      <c r="E309" s="25"/>
      <c r="F309" s="25"/>
      <c r="G309" s="25"/>
      <c r="H309" s="25"/>
    </row>
    <row r="310" spans="2:8" s="8" customFormat="1" x14ac:dyDescent="0.25">
      <c r="B310" s="7"/>
      <c r="C310" s="7"/>
      <c r="E310" s="25"/>
      <c r="F310" s="25"/>
      <c r="G310" s="25"/>
      <c r="H310" s="25"/>
    </row>
    <row r="311" spans="2:8" s="8" customFormat="1" x14ac:dyDescent="0.25">
      <c r="B311" s="7"/>
      <c r="C311" s="7"/>
      <c r="E311" s="25"/>
      <c r="F311" s="25"/>
      <c r="G311" s="25"/>
      <c r="H311" s="25"/>
    </row>
    <row r="312" spans="2:8" s="8" customFormat="1" x14ac:dyDescent="0.25">
      <c r="B312" s="7"/>
      <c r="C312" s="7"/>
      <c r="E312" s="25"/>
      <c r="F312" s="25"/>
      <c r="G312" s="25"/>
      <c r="H312" s="25"/>
    </row>
    <row r="313" spans="2:8" s="8" customFormat="1" x14ac:dyDescent="0.25">
      <c r="B313" s="7"/>
      <c r="C313" s="7"/>
      <c r="E313" s="25"/>
      <c r="F313" s="25"/>
      <c r="G313" s="25"/>
      <c r="H313" s="25"/>
    </row>
    <row r="314" spans="2:8" s="8" customFormat="1" x14ac:dyDescent="0.25">
      <c r="B314" s="7"/>
      <c r="C314" s="7"/>
      <c r="E314" s="25"/>
      <c r="F314" s="25"/>
      <c r="G314" s="25"/>
      <c r="H314" s="25"/>
    </row>
    <row r="315" spans="2:8" s="8" customFormat="1" x14ac:dyDescent="0.25">
      <c r="B315" s="7"/>
      <c r="C315" s="7"/>
      <c r="E315" s="25"/>
      <c r="F315" s="25"/>
      <c r="G315" s="25"/>
      <c r="H315" s="25"/>
    </row>
    <row r="316" spans="2:8" s="8" customFormat="1" x14ac:dyDescent="0.25">
      <c r="B316" s="7"/>
      <c r="C316" s="7"/>
      <c r="E316" s="25"/>
      <c r="F316" s="25"/>
      <c r="G316" s="25"/>
      <c r="H316" s="25"/>
    </row>
    <row r="317" spans="2:8" s="8" customFormat="1" x14ac:dyDescent="0.25">
      <c r="B317" s="7"/>
      <c r="C317" s="7"/>
      <c r="E317" s="25"/>
      <c r="F317" s="25"/>
      <c r="G317" s="25"/>
      <c r="H317" s="25"/>
    </row>
    <row r="318" spans="2:8" s="8" customFormat="1" x14ac:dyDescent="0.25">
      <c r="B318" s="7"/>
      <c r="C318" s="7"/>
      <c r="E318" s="25"/>
      <c r="F318" s="25"/>
      <c r="G318" s="25"/>
      <c r="H318" s="25"/>
    </row>
    <row r="319" spans="2:8" s="8" customFormat="1" x14ac:dyDescent="0.25">
      <c r="B319" s="7"/>
      <c r="C319" s="7"/>
      <c r="E319" s="25"/>
      <c r="F319" s="25"/>
      <c r="G319" s="25"/>
      <c r="H319" s="25"/>
    </row>
    <row r="320" spans="2:8" s="8" customFormat="1" x14ac:dyDescent="0.25">
      <c r="B320" s="7"/>
      <c r="C320" s="7"/>
      <c r="E320" s="25"/>
      <c r="F320" s="25"/>
      <c r="G320" s="25"/>
      <c r="H320" s="25"/>
    </row>
    <row r="321" spans="2:8" s="8" customFormat="1" x14ac:dyDescent="0.25">
      <c r="B321" s="7"/>
      <c r="C321" s="7"/>
      <c r="E321" s="25"/>
      <c r="F321" s="25"/>
      <c r="G321" s="25"/>
      <c r="H321" s="25"/>
    </row>
    <row r="322" spans="2:8" s="8" customFormat="1" x14ac:dyDescent="0.25">
      <c r="B322" s="7"/>
      <c r="C322" s="7"/>
      <c r="E322" s="25"/>
      <c r="F322" s="25"/>
      <c r="G322" s="25"/>
      <c r="H322" s="25"/>
    </row>
    <row r="323" spans="2:8" s="8" customFormat="1" x14ac:dyDescent="0.25">
      <c r="B323" s="7"/>
      <c r="C323" s="7"/>
      <c r="E323" s="25"/>
      <c r="F323" s="25"/>
      <c r="G323" s="25"/>
      <c r="H323" s="25"/>
    </row>
    <row r="324" spans="2:8" s="8" customFormat="1" x14ac:dyDescent="0.25">
      <c r="B324" s="7"/>
      <c r="C324" s="7"/>
      <c r="E324" s="25"/>
      <c r="F324" s="25"/>
      <c r="G324" s="25"/>
      <c r="H324" s="25"/>
    </row>
    <row r="325" spans="2:8" s="8" customFormat="1" x14ac:dyDescent="0.25">
      <c r="B325" s="7"/>
      <c r="C325" s="7"/>
      <c r="E325" s="25"/>
      <c r="F325" s="25"/>
      <c r="G325" s="25"/>
      <c r="H325" s="25"/>
    </row>
    <row r="326" spans="2:8" s="8" customFormat="1" x14ac:dyDescent="0.25">
      <c r="B326" s="7"/>
      <c r="C326" s="7"/>
      <c r="E326" s="25"/>
      <c r="F326" s="25"/>
      <c r="G326" s="25"/>
      <c r="H326" s="25"/>
    </row>
    <row r="327" spans="2:8" s="8" customFormat="1" x14ac:dyDescent="0.25">
      <c r="B327" s="7"/>
      <c r="C327" s="7"/>
      <c r="E327" s="25"/>
      <c r="F327" s="25"/>
      <c r="G327" s="25"/>
      <c r="H327" s="25"/>
    </row>
    <row r="328" spans="2:8" s="8" customFormat="1" x14ac:dyDescent="0.25">
      <c r="B328" s="7"/>
      <c r="C328" s="7"/>
      <c r="E328" s="25"/>
      <c r="F328" s="25"/>
      <c r="G328" s="25"/>
      <c r="H328" s="25"/>
    </row>
    <row r="329" spans="2:8" s="8" customFormat="1" x14ac:dyDescent="0.25">
      <c r="B329" s="7"/>
      <c r="C329" s="7"/>
      <c r="E329" s="25"/>
      <c r="F329" s="25"/>
      <c r="G329" s="25"/>
      <c r="H329" s="25"/>
    </row>
    <row r="330" spans="2:8" s="8" customFormat="1" x14ac:dyDescent="0.25">
      <c r="B330" s="7"/>
      <c r="C330" s="7"/>
      <c r="E330" s="25"/>
      <c r="F330" s="25"/>
      <c r="G330" s="25"/>
      <c r="H330" s="25"/>
    </row>
    <row r="331" spans="2:8" s="8" customFormat="1" x14ac:dyDescent="0.25">
      <c r="B331" s="7"/>
      <c r="C331" s="7"/>
      <c r="E331" s="25"/>
      <c r="F331" s="25"/>
      <c r="G331" s="25"/>
      <c r="H331" s="25"/>
    </row>
    <row r="332" spans="2:8" s="8" customFormat="1" x14ac:dyDescent="0.25">
      <c r="B332" s="7"/>
      <c r="C332" s="7"/>
      <c r="E332" s="25"/>
      <c r="F332" s="25"/>
      <c r="G332" s="25"/>
      <c r="H332" s="25"/>
    </row>
    <row r="333" spans="2:8" s="8" customFormat="1" x14ac:dyDescent="0.25">
      <c r="B333" s="7"/>
      <c r="C333" s="7"/>
      <c r="E333" s="25"/>
      <c r="F333" s="25"/>
      <c r="G333" s="25"/>
      <c r="H333" s="25"/>
    </row>
    <row r="334" spans="2:8" s="8" customFormat="1" x14ac:dyDescent="0.25">
      <c r="B334" s="7"/>
      <c r="C334" s="7"/>
      <c r="E334" s="25"/>
      <c r="F334" s="25"/>
      <c r="G334" s="25"/>
      <c r="H334" s="25"/>
    </row>
    <row r="335" spans="2:8" s="8" customFormat="1" x14ac:dyDescent="0.25">
      <c r="B335" s="7"/>
      <c r="C335" s="7"/>
      <c r="E335" s="25"/>
      <c r="F335" s="25"/>
      <c r="G335" s="25"/>
      <c r="H335" s="25"/>
    </row>
    <row r="336" spans="2:8" s="8" customFormat="1" x14ac:dyDescent="0.25">
      <c r="B336" s="7"/>
      <c r="C336" s="7"/>
      <c r="E336" s="25"/>
      <c r="F336" s="25"/>
      <c r="G336" s="25"/>
      <c r="H336" s="25"/>
    </row>
    <row r="337" spans="2:8" s="8" customFormat="1" x14ac:dyDescent="0.25">
      <c r="B337" s="7"/>
      <c r="C337" s="7"/>
      <c r="E337" s="25"/>
      <c r="F337" s="25"/>
      <c r="G337" s="25"/>
      <c r="H337" s="25"/>
    </row>
    <row r="338" spans="2:8" s="8" customFormat="1" x14ac:dyDescent="0.25">
      <c r="B338" s="7"/>
      <c r="C338" s="7"/>
      <c r="E338" s="25"/>
      <c r="F338" s="25"/>
      <c r="G338" s="25"/>
      <c r="H338" s="25"/>
    </row>
    <row r="339" spans="2:8" s="8" customFormat="1" x14ac:dyDescent="0.25">
      <c r="B339" s="7"/>
      <c r="C339" s="7"/>
      <c r="E339" s="25"/>
      <c r="F339" s="25"/>
      <c r="G339" s="25"/>
      <c r="H339" s="25"/>
    </row>
    <row r="340" spans="2:8" s="8" customFormat="1" x14ac:dyDescent="0.25">
      <c r="B340" s="7"/>
      <c r="C340" s="7"/>
      <c r="E340" s="25"/>
      <c r="F340" s="25"/>
      <c r="G340" s="25"/>
      <c r="H340" s="25"/>
    </row>
    <row r="341" spans="2:8" s="8" customFormat="1" x14ac:dyDescent="0.25">
      <c r="B341" s="7"/>
      <c r="C341" s="7"/>
      <c r="E341" s="25"/>
      <c r="F341" s="25"/>
      <c r="G341" s="25"/>
      <c r="H341" s="25"/>
    </row>
    <row r="342" spans="2:8" s="8" customFormat="1" x14ac:dyDescent="0.25">
      <c r="B342" s="7"/>
      <c r="C342" s="7"/>
      <c r="E342" s="25"/>
      <c r="F342" s="25"/>
      <c r="G342" s="25"/>
      <c r="H342" s="25"/>
    </row>
    <row r="343" spans="2:8" s="8" customFormat="1" x14ac:dyDescent="0.25">
      <c r="B343" s="7"/>
      <c r="C343" s="7"/>
      <c r="E343" s="25"/>
      <c r="F343" s="25"/>
      <c r="G343" s="25"/>
      <c r="H343" s="25"/>
    </row>
    <row r="344" spans="2:8" s="8" customFormat="1" x14ac:dyDescent="0.25">
      <c r="B344" s="7"/>
      <c r="C344" s="7"/>
      <c r="E344" s="25"/>
      <c r="F344" s="25"/>
      <c r="G344" s="25"/>
      <c r="H344" s="25"/>
    </row>
    <row r="345" spans="2:8" s="8" customFormat="1" x14ac:dyDescent="0.25">
      <c r="B345" s="7"/>
      <c r="C345" s="7"/>
      <c r="E345" s="25"/>
      <c r="F345" s="25"/>
      <c r="G345" s="25"/>
      <c r="H345" s="25"/>
    </row>
    <row r="346" spans="2:8" s="8" customFormat="1" x14ac:dyDescent="0.25">
      <c r="B346" s="7"/>
      <c r="C346" s="7"/>
      <c r="E346" s="25"/>
      <c r="F346" s="25"/>
      <c r="G346" s="25"/>
      <c r="H346" s="25"/>
    </row>
    <row r="347" spans="2:8" s="8" customFormat="1" x14ac:dyDescent="0.25">
      <c r="B347" s="7"/>
      <c r="C347" s="7"/>
      <c r="E347" s="25"/>
      <c r="F347" s="25"/>
      <c r="G347" s="25"/>
      <c r="H347" s="25"/>
    </row>
    <row r="348" spans="2:8" s="8" customFormat="1" x14ac:dyDescent="0.25">
      <c r="B348" s="7"/>
      <c r="C348" s="7"/>
      <c r="E348" s="25"/>
      <c r="F348" s="25"/>
      <c r="G348" s="25"/>
      <c r="H348" s="25"/>
    </row>
  </sheetData>
  <autoFilter ref="C4:H255" xr:uid="{E6BD0C29-563E-4B37-AC4D-1453CB86FD1A}"/>
  <mergeCells count="56">
    <mergeCell ref="B167:H167"/>
    <mergeCell ref="B165:E165"/>
    <mergeCell ref="B135:H135"/>
    <mergeCell ref="B143:H143"/>
    <mergeCell ref="B152:H152"/>
    <mergeCell ref="B159:H159"/>
    <mergeCell ref="B236:H236"/>
    <mergeCell ref="B248:H248"/>
    <mergeCell ref="B246:E246"/>
    <mergeCell ref="B23:E23"/>
    <mergeCell ref="B36:E36"/>
    <mergeCell ref="B44:E44"/>
    <mergeCell ref="B52:E52"/>
    <mergeCell ref="B60:E60"/>
    <mergeCell ref="B54:H54"/>
    <mergeCell ref="B25:H25"/>
    <mergeCell ref="B46:H46"/>
    <mergeCell ref="B172:E172"/>
    <mergeCell ref="B133:E133"/>
    <mergeCell ref="B141:E141"/>
    <mergeCell ref="B150:E150"/>
    <mergeCell ref="B157:E157"/>
    <mergeCell ref="B211:E211"/>
    <mergeCell ref="B219:E219"/>
    <mergeCell ref="B227:E227"/>
    <mergeCell ref="B234:E234"/>
    <mergeCell ref="B222:H222"/>
    <mergeCell ref="B229:H229"/>
    <mergeCell ref="B181:H181"/>
    <mergeCell ref="B192:H192"/>
    <mergeCell ref="B190:E190"/>
    <mergeCell ref="B196:E196"/>
    <mergeCell ref="B204:E204"/>
    <mergeCell ref="B3:H3"/>
    <mergeCell ref="B255:E255"/>
    <mergeCell ref="B265:E265"/>
    <mergeCell ref="B62:H62"/>
    <mergeCell ref="B79:H79"/>
    <mergeCell ref="B108:H108"/>
    <mergeCell ref="B124:H124"/>
    <mergeCell ref="B77:E77"/>
    <mergeCell ref="B106:E106"/>
    <mergeCell ref="B122:E122"/>
    <mergeCell ref="B174:H174"/>
    <mergeCell ref="B199:H199"/>
    <mergeCell ref="B206:H206"/>
    <mergeCell ref="B213:H213"/>
    <mergeCell ref="B179:E179"/>
    <mergeCell ref="B257:H257"/>
    <mergeCell ref="B297:H297"/>
    <mergeCell ref="B302:E302"/>
    <mergeCell ref="B286:H286"/>
    <mergeCell ref="B283:E283"/>
    <mergeCell ref="B267:H267"/>
    <mergeCell ref="B268:H268"/>
    <mergeCell ref="B294:E294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Mobiliario-silleria y archivo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Lauribel Cepeda Martinez</dc:creator>
  <cp:lastModifiedBy>Ruth Esther Bussi De La Cruz</cp:lastModifiedBy>
  <cp:lastPrinted>2019-01-30T15:15:27Z</cp:lastPrinted>
  <dcterms:created xsi:type="dcterms:W3CDTF">2019-01-11T15:41:01Z</dcterms:created>
  <dcterms:modified xsi:type="dcterms:W3CDTF">2019-03-15T15:02:40Z</dcterms:modified>
</cp:coreProperties>
</file>