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2576" activeTab="0"/>
  </bookViews>
  <sheets>
    <sheet name="plantilla presupuesto" sheetId="8" r:id="rId1"/>
  </sheets>
  <definedNames>
    <definedName name="_xlnm.Print_Area" localSheetId="0">'plantilla presupuesto'!$A$1:$G$35</definedName>
    <definedName name="_xlnm.Print_Titles" localSheetId="0">'plantilla presupuesto'!$1:$6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<sst xmlns="http://schemas.openxmlformats.org/spreadsheetml/2006/main" count="49" uniqueCount="33">
  <si>
    <t>No.</t>
  </si>
  <si>
    <t>Cantidad</t>
  </si>
  <si>
    <t>Unidad</t>
  </si>
  <si>
    <t>Total (RD$)</t>
  </si>
  <si>
    <t>Descripción</t>
  </si>
  <si>
    <t>Sub-Total</t>
  </si>
  <si>
    <t>Precio Un. (RD$)</t>
  </si>
  <si>
    <t>Precio Un. Final (RD$)</t>
  </si>
  <si>
    <t>ud</t>
  </si>
  <si>
    <r>
      <t xml:space="preserve">                                                                    </t>
    </r>
    <r>
      <rPr>
        <b/>
        <u val="single"/>
        <sz val="11"/>
        <color theme="1"/>
        <rFont val="Calibri"/>
        <family val="2"/>
        <scheme val="minor"/>
      </rPr>
      <t xml:space="preserve"> </t>
    </r>
  </si>
  <si>
    <t>Descripcion</t>
  </si>
  <si>
    <t>Itbis 18%</t>
  </si>
  <si>
    <t>Sub-Total General</t>
  </si>
  <si>
    <t xml:space="preserve">Total General </t>
  </si>
  <si>
    <t>Grava 1/4¨ x 1/8¨ funda 50 libras (1/2 pies3) funda blanca</t>
  </si>
  <si>
    <t>Grava 1/2¨ x 1/4¨ funda 50 libras (0.5 pies3) funda naranja</t>
  </si>
  <si>
    <t>Zeolita medio filtrante 12 x 30 ( 50 libras /pies cubico)</t>
  </si>
  <si>
    <t>Colector de sal 494 de 1.0 con pozo de 5¨x 48¨adaptador</t>
  </si>
  <si>
    <t>Fl piston 2900 inferior</t>
  </si>
  <si>
    <t>Fl fleck piston 3150 up-flow (Superior 3900 Hi-Backwash)</t>
  </si>
  <si>
    <t>Fl juego de sellos y espaciadores inferior 2900 repl k45147</t>
  </si>
  <si>
    <t>Fl juego de sellos y espaciadores para 3150 / Superior para 3900</t>
  </si>
  <si>
    <t>Fl piston superior p/29005 nuevo modelo downflow vastago largo</t>
  </si>
  <si>
    <t>Mano de obra y servicios. Cliente deber tener agua y electricidad a menos de un metro del punto de instalacion. Materiales no incluidos.</t>
  </si>
  <si>
    <t>Cambio y correcciones a tuberia. Sustitucion a SCH80.</t>
  </si>
  <si>
    <t>Sal peletizada tru-soft 99.9% pureza. Funda 40 libras.</t>
  </si>
  <si>
    <t xml:space="preserve">Fleck Valvula 3150 filtro control 12 dias electromecanico hwbp sin dlfc sin adaptador de tanque k4515117-01 120 volt / 60 hz </t>
  </si>
  <si>
    <t>Fl valvula injectora de salmuera mod 1700 de 1/2¨control flujo 1.5 gpm.</t>
  </si>
  <si>
    <t>Fl juego de sellos y espaciadores para 2750. 2900 superior.</t>
  </si>
  <si>
    <t>Fleck valvula 2900/1700 ablandador electromecanica blfc 1.0¨ lfc 1/2¨ 120 v/60 hz nhwbp (Sin control de flujo de drenaje) Colector 1-1/2¨.</t>
  </si>
  <si>
    <t>Resina cationica jacobi resinex k-8fg un (1) pie cubico (28.31 litros).</t>
  </si>
  <si>
    <r>
      <t xml:space="preserve">Club de Aduanas - </t>
    </r>
    <r>
      <rPr>
        <sz val="16"/>
        <color theme="1"/>
        <rFont val="Calibri"/>
        <family val="2"/>
        <scheme val="minor"/>
      </rPr>
      <t>Reparacion de ablandadores del agua, de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Edificios de apartamentos</t>
    </r>
  </si>
  <si>
    <t>A) Reparacion de 4 ablandadores de agua de 4 edificios de apartamentos.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</si>
</sst>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&quot;RD$&quot;#,##0.00"/>
    <numFmt numFmtId="166" formatCode="_(&quot;RD$&quot;* #,##0.00_);_(&quot;RD$&quot;* \(#,##0.00\);_(&quot;RD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14" fontId="2" fillId="0" borderId="0" xfId="0" applyNumberFormat="1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  <xf numFmtId="164" fontId="0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164" fontId="2" fillId="2" borderId="0" xfId="0" applyNumberFormat="1" applyFont="1" applyFill="1" applyBorder="1"/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wrapText="1"/>
    </xf>
    <xf numFmtId="0" fontId="0" fillId="2" borderId="0" xfId="0" applyFill="1"/>
    <xf numFmtId="0" fontId="2" fillId="2" borderId="0" xfId="0" applyFont="1" applyFill="1" applyAlignment="1">
      <alignment horizontal="center"/>
    </xf>
    <xf numFmtId="2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 wrapText="1"/>
    </xf>
    <xf numFmtId="2" fontId="4" fillId="4" borderId="6" xfId="0" applyNumberFormat="1" applyFont="1" applyFill="1" applyBorder="1" applyAlignment="1">
      <alignment horizontal="center" vertical="center"/>
    </xf>
    <xf numFmtId="165" fontId="4" fillId="4" borderId="6" xfId="0" applyNumberFormat="1" applyFont="1" applyFill="1" applyBorder="1" applyAlignment="1">
      <alignment horizontal="center" vertical="center"/>
    </xf>
    <xf numFmtId="166" fontId="4" fillId="4" borderId="6" xfId="0" applyNumberFormat="1" applyFont="1" applyFill="1" applyBorder="1" applyAlignment="1">
      <alignment vertical="center"/>
    </xf>
    <xf numFmtId="164" fontId="2" fillId="4" borderId="6" xfId="0" applyNumberFormat="1" applyFont="1" applyFill="1" applyBorder="1" applyAlignment="1">
      <alignment horizontal="right"/>
    </xf>
    <xf numFmtId="166" fontId="7" fillId="4" borderId="7" xfId="0" applyNumberFormat="1" applyFont="1" applyFill="1" applyBorder="1" applyAlignment="1">
      <alignment vertical="center"/>
    </xf>
    <xf numFmtId="2" fontId="2" fillId="4" borderId="8" xfId="0" applyNumberFormat="1" applyFont="1" applyFill="1" applyBorder="1" applyAlignment="1">
      <alignment horizontal="center" vertical="top"/>
    </xf>
    <xf numFmtId="0" fontId="2" fillId="4" borderId="9" xfId="0" applyFont="1" applyFill="1" applyBorder="1" applyAlignment="1">
      <alignment wrapText="1"/>
    </xf>
    <xf numFmtId="0" fontId="2" fillId="4" borderId="9" xfId="0" applyFont="1" applyFill="1" applyBorder="1"/>
    <xf numFmtId="0" fontId="2" fillId="4" borderId="9" xfId="0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right"/>
    </xf>
    <xf numFmtId="166" fontId="7" fillId="4" borderId="10" xfId="0" applyNumberFormat="1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top"/>
    </xf>
    <xf numFmtId="164" fontId="2" fillId="4" borderId="10" xfId="0" applyNumberFormat="1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2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right" vertical="center"/>
    </xf>
    <xf numFmtId="164" fontId="2" fillId="4" borderId="4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 wrapText="1"/>
    </xf>
    <xf numFmtId="164" fontId="0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2" fillId="3" borderId="5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right"/>
    </xf>
    <xf numFmtId="0" fontId="8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BB6B1-CDC3-45AB-B3D8-E94E6DFCA420}">
  <sheetPr>
    <pageSetUpPr fitToPage="1"/>
  </sheetPr>
  <dimension ref="A1:G35"/>
  <sheetViews>
    <sheetView tabSelected="1" view="pageBreakPreview" zoomScaleSheetLayoutView="100" workbookViewId="0" topLeftCell="A1">
      <selection activeCell="A1" sqref="A1:B1"/>
    </sheetView>
  </sheetViews>
  <sheetFormatPr defaultColWidth="11.421875" defaultRowHeight="15"/>
  <cols>
    <col min="1" max="1" width="6.421875" style="3" customWidth="1"/>
    <col min="2" max="2" width="56.8515625" style="1" customWidth="1"/>
    <col min="3" max="3" width="9.57421875" style="0" bestFit="1" customWidth="1"/>
    <col min="4" max="4" width="7.421875" style="4" bestFit="1" customWidth="1"/>
    <col min="5" max="5" width="15.421875" style="0" bestFit="1" customWidth="1"/>
    <col min="6" max="6" width="19.28125" style="0" bestFit="1" customWidth="1"/>
    <col min="7" max="7" width="17.7109375" style="0" bestFit="1" customWidth="1"/>
  </cols>
  <sheetData>
    <row r="1" spans="1:7" ht="15">
      <c r="A1" s="62"/>
      <c r="B1" s="62"/>
      <c r="G1" s="2"/>
    </row>
    <row r="2" spans="1:7" ht="15">
      <c r="A2" s="58"/>
      <c r="B2" s="58"/>
      <c r="G2" s="2"/>
    </row>
    <row r="3" spans="1:7" ht="21">
      <c r="A3" s="63"/>
      <c r="B3" s="63"/>
      <c r="C3" s="63"/>
      <c r="D3" s="63"/>
      <c r="E3" s="63"/>
      <c r="F3" s="63"/>
      <c r="G3" s="63"/>
    </row>
    <row r="4" spans="1:7" ht="21.75" customHeight="1">
      <c r="A4" s="63" t="s">
        <v>31</v>
      </c>
      <c r="B4" s="63"/>
      <c r="C4" s="63"/>
      <c r="D4" s="63"/>
      <c r="E4" s="63"/>
      <c r="F4" s="63"/>
      <c r="G4" s="63"/>
    </row>
    <row r="5" spans="1:7" ht="18.75" customHeight="1" thickBot="1">
      <c r="A5" s="59"/>
      <c r="B5" s="59"/>
      <c r="C5" s="59"/>
      <c r="D5" s="59"/>
      <c r="E5" s="59"/>
      <c r="F5" s="59"/>
      <c r="G5" s="59"/>
    </row>
    <row r="6" spans="1:7" ht="28.5" customHeight="1">
      <c r="A6" s="8" t="s">
        <v>0</v>
      </c>
      <c r="B6" s="9" t="s">
        <v>4</v>
      </c>
      <c r="C6" s="10" t="s">
        <v>1</v>
      </c>
      <c r="D6" s="10" t="s">
        <v>2</v>
      </c>
      <c r="E6" s="11" t="s">
        <v>6</v>
      </c>
      <c r="F6" s="11" t="s">
        <v>7</v>
      </c>
      <c r="G6" s="12" t="s">
        <v>3</v>
      </c>
    </row>
    <row r="7" spans="1:7" ht="16.5" customHeight="1" thickBot="1">
      <c r="A7" s="64" t="s">
        <v>32</v>
      </c>
      <c r="B7" s="65"/>
      <c r="C7" s="65"/>
      <c r="D7" s="65"/>
      <c r="E7" s="65"/>
      <c r="F7" s="65"/>
      <c r="G7" s="66"/>
    </row>
    <row r="8" spans="1:7" ht="27.75" customHeight="1">
      <c r="A8" s="49">
        <v>1</v>
      </c>
      <c r="B8" s="50" t="s">
        <v>10</v>
      </c>
      <c r="C8" s="51"/>
      <c r="D8" s="52"/>
      <c r="E8" s="51"/>
      <c r="F8" s="53" t="s">
        <v>5</v>
      </c>
      <c r="G8" s="54">
        <f>SUM(F9:F25)</f>
        <v>0</v>
      </c>
    </row>
    <row r="9" spans="1:7" ht="27.75" customHeight="1">
      <c r="A9" s="6">
        <v>1.01</v>
      </c>
      <c r="B9" s="56" t="s">
        <v>14</v>
      </c>
      <c r="C9" s="46">
        <v>20</v>
      </c>
      <c r="D9" s="46" t="s">
        <v>8</v>
      </c>
      <c r="E9" s="46"/>
      <c r="F9" s="46">
        <f>C9*E9</f>
        <v>0</v>
      </c>
      <c r="G9" s="57"/>
    </row>
    <row r="10" spans="1:7" ht="27.75" customHeight="1">
      <c r="A10" s="6">
        <v>1.02</v>
      </c>
      <c r="B10" s="56" t="s">
        <v>15</v>
      </c>
      <c r="C10" s="46">
        <v>20</v>
      </c>
      <c r="D10" s="46" t="s">
        <v>8</v>
      </c>
      <c r="E10" s="46"/>
      <c r="F10" s="46">
        <f aca="true" t="shared" si="0" ref="F10:F25">C10*E10</f>
        <v>0</v>
      </c>
      <c r="G10" s="57"/>
    </row>
    <row r="11" spans="1:7" ht="27.75" customHeight="1">
      <c r="A11" s="7">
        <v>1.03</v>
      </c>
      <c r="B11" s="56" t="s">
        <v>16</v>
      </c>
      <c r="C11" s="46">
        <v>60</v>
      </c>
      <c r="D11" s="46" t="s">
        <v>8</v>
      </c>
      <c r="E11" s="46"/>
      <c r="F11" s="46">
        <f t="shared" si="0"/>
        <v>0</v>
      </c>
      <c r="G11" s="57"/>
    </row>
    <row r="12" spans="1:7" ht="27.75" customHeight="1">
      <c r="A12" s="20">
        <v>1.04</v>
      </c>
      <c r="B12" s="56" t="s">
        <v>17</v>
      </c>
      <c r="C12" s="46">
        <v>1</v>
      </c>
      <c r="D12" s="46" t="s">
        <v>8</v>
      </c>
      <c r="E12" s="46"/>
      <c r="F12" s="46">
        <f t="shared" si="0"/>
        <v>0</v>
      </c>
      <c r="G12" s="57"/>
    </row>
    <row r="13" spans="1:7" ht="27.75" customHeight="1">
      <c r="A13" s="17">
        <v>1.05</v>
      </c>
      <c r="B13" s="56" t="s">
        <v>18</v>
      </c>
      <c r="C13" s="46">
        <v>1</v>
      </c>
      <c r="D13" s="46" t="s">
        <v>8</v>
      </c>
      <c r="E13" s="46"/>
      <c r="F13" s="46">
        <f t="shared" si="0"/>
        <v>0</v>
      </c>
      <c r="G13" s="57"/>
    </row>
    <row r="14" spans="1:7" ht="27.75" customHeight="1">
      <c r="A14" s="6">
        <v>1.06</v>
      </c>
      <c r="B14" s="56" t="s">
        <v>19</v>
      </c>
      <c r="C14" s="46">
        <v>1</v>
      </c>
      <c r="D14" s="46" t="s">
        <v>8</v>
      </c>
      <c r="E14" s="46"/>
      <c r="F14" s="46">
        <f t="shared" si="0"/>
        <v>0</v>
      </c>
      <c r="G14" s="57"/>
    </row>
    <row r="15" spans="1:7" ht="27.75" customHeight="1">
      <c r="A15" s="6">
        <v>1.07</v>
      </c>
      <c r="B15" s="56" t="s">
        <v>20</v>
      </c>
      <c r="C15" s="46">
        <v>1</v>
      </c>
      <c r="D15" s="46" t="s">
        <v>8</v>
      </c>
      <c r="E15" s="46"/>
      <c r="F15" s="46">
        <f t="shared" si="0"/>
        <v>0</v>
      </c>
      <c r="G15" s="57"/>
    </row>
    <row r="16" spans="1:7" ht="30.75" customHeight="1">
      <c r="A16" s="17">
        <v>1.08</v>
      </c>
      <c r="B16" s="55" t="s">
        <v>21</v>
      </c>
      <c r="C16" s="46">
        <v>1</v>
      </c>
      <c r="D16" s="46" t="s">
        <v>8</v>
      </c>
      <c r="E16" s="46"/>
      <c r="F16" s="46">
        <f t="shared" si="0"/>
        <v>0</v>
      </c>
      <c r="G16" s="15"/>
    </row>
    <row r="17" spans="1:7" ht="33" customHeight="1">
      <c r="A17" s="17">
        <v>1.09</v>
      </c>
      <c r="B17" s="47" t="s">
        <v>22</v>
      </c>
      <c r="C17" s="17">
        <v>1</v>
      </c>
      <c r="D17" s="17" t="s">
        <v>8</v>
      </c>
      <c r="E17" s="46"/>
      <c r="F17" s="46">
        <f t="shared" si="0"/>
        <v>0</v>
      </c>
      <c r="G17" s="15"/>
    </row>
    <row r="18" spans="1:7" ht="44.25" customHeight="1">
      <c r="A18" s="60">
        <v>1.1</v>
      </c>
      <c r="B18" s="47" t="s">
        <v>23</v>
      </c>
      <c r="C18" s="17">
        <v>1</v>
      </c>
      <c r="D18" s="17" t="s">
        <v>8</v>
      </c>
      <c r="E18" s="46"/>
      <c r="F18" s="46">
        <f t="shared" si="0"/>
        <v>0</v>
      </c>
      <c r="G18" s="46"/>
    </row>
    <row r="19" spans="1:7" ht="28.5" customHeight="1">
      <c r="A19" s="20">
        <v>1.11</v>
      </c>
      <c r="B19" s="48" t="s">
        <v>24</v>
      </c>
      <c r="C19" s="17">
        <v>1</v>
      </c>
      <c r="D19" s="17" t="s">
        <v>8</v>
      </c>
      <c r="E19" s="46"/>
      <c r="F19" s="46">
        <f t="shared" si="0"/>
        <v>0</v>
      </c>
      <c r="G19" s="46"/>
    </row>
    <row r="20" spans="1:7" ht="28.5" customHeight="1">
      <c r="A20" s="20">
        <v>1.12</v>
      </c>
      <c r="B20" s="48" t="s">
        <v>25</v>
      </c>
      <c r="C20" s="17">
        <v>100</v>
      </c>
      <c r="D20" s="17" t="s">
        <v>8</v>
      </c>
      <c r="E20" s="46"/>
      <c r="F20" s="46">
        <f t="shared" si="0"/>
        <v>0</v>
      </c>
      <c r="G20" s="46"/>
    </row>
    <row r="21" spans="1:7" ht="38.25" customHeight="1">
      <c r="A21" s="20">
        <v>1.13</v>
      </c>
      <c r="B21" s="47" t="s">
        <v>26</v>
      </c>
      <c r="C21" s="17">
        <v>3</v>
      </c>
      <c r="D21" s="17" t="s">
        <v>8</v>
      </c>
      <c r="E21" s="46"/>
      <c r="F21" s="46">
        <f t="shared" si="0"/>
        <v>0</v>
      </c>
      <c r="G21" s="46"/>
    </row>
    <row r="22" spans="1:7" ht="35.25" customHeight="1">
      <c r="A22" s="20">
        <v>1.14</v>
      </c>
      <c r="B22" s="47" t="s">
        <v>27</v>
      </c>
      <c r="C22" s="17">
        <v>1</v>
      </c>
      <c r="D22" s="17" t="s">
        <v>8</v>
      </c>
      <c r="E22" s="46"/>
      <c r="F22" s="46">
        <f t="shared" si="0"/>
        <v>0</v>
      </c>
      <c r="G22" s="46"/>
    </row>
    <row r="23" spans="1:7" ht="28.5" customHeight="1">
      <c r="A23" s="20">
        <v>1.15</v>
      </c>
      <c r="B23" s="48" t="s">
        <v>28</v>
      </c>
      <c r="C23" s="17">
        <v>1</v>
      </c>
      <c r="D23" s="17" t="s">
        <v>8</v>
      </c>
      <c r="E23" s="46"/>
      <c r="F23" s="46">
        <f t="shared" si="0"/>
        <v>0</v>
      </c>
      <c r="G23" s="46"/>
    </row>
    <row r="24" spans="1:7" ht="48.75" customHeight="1">
      <c r="A24" s="20">
        <v>1.16</v>
      </c>
      <c r="B24" s="47" t="s">
        <v>29</v>
      </c>
      <c r="C24" s="17">
        <v>3</v>
      </c>
      <c r="D24" s="17" t="s">
        <v>8</v>
      </c>
      <c r="E24" s="46"/>
      <c r="F24" s="46">
        <f t="shared" si="0"/>
        <v>0</v>
      </c>
      <c r="G24" s="46"/>
    </row>
    <row r="25" spans="1:7" ht="30.75" customHeight="1">
      <c r="A25" s="20">
        <v>1.17</v>
      </c>
      <c r="B25" s="47" t="s">
        <v>30</v>
      </c>
      <c r="C25" s="17">
        <v>80</v>
      </c>
      <c r="D25" s="17" t="s">
        <v>8</v>
      </c>
      <c r="E25" s="46"/>
      <c r="F25" s="46">
        <f t="shared" si="0"/>
        <v>0</v>
      </c>
      <c r="G25" s="46"/>
    </row>
    <row r="26" spans="1:7" s="5" customFormat="1" ht="21" customHeight="1" thickBot="1">
      <c r="A26" s="31"/>
      <c r="B26" s="32"/>
      <c r="C26" s="33"/>
      <c r="D26" s="34"/>
      <c r="E26" s="35"/>
      <c r="F26" s="36" t="s">
        <v>12</v>
      </c>
      <c r="G26" s="37">
        <f>SUM(G8:G25)</f>
        <v>0</v>
      </c>
    </row>
    <row r="27" spans="1:7" ht="21.75" customHeight="1" thickBot="1">
      <c r="A27" s="38"/>
      <c r="B27" s="39"/>
      <c r="C27" s="40"/>
      <c r="D27" s="41"/>
      <c r="E27" s="40"/>
      <c r="F27" s="42" t="s">
        <v>11</v>
      </c>
      <c r="G27" s="43">
        <f>G26*0.18</f>
        <v>0</v>
      </c>
    </row>
    <row r="28" spans="1:7" ht="21" customHeight="1" thickBot="1">
      <c r="A28" s="44"/>
      <c r="B28" s="39"/>
      <c r="C28" s="40"/>
      <c r="D28" s="41"/>
      <c r="E28" s="67" t="s">
        <v>13</v>
      </c>
      <c r="F28" s="67"/>
      <c r="G28" s="45">
        <f>SUM(G27+G26)</f>
        <v>0</v>
      </c>
    </row>
    <row r="29" spans="1:7" ht="15">
      <c r="A29" s="21"/>
      <c r="B29" s="22"/>
      <c r="C29" s="23"/>
      <c r="D29" s="24"/>
      <c r="E29" s="25"/>
      <c r="F29" s="25"/>
      <c r="G29" s="26"/>
    </row>
    <row r="30" spans="1:7" ht="15">
      <c r="A30" s="21"/>
      <c r="B30" s="22"/>
      <c r="C30" s="23"/>
      <c r="D30" s="24"/>
      <c r="E30" s="25"/>
      <c r="F30" s="25"/>
      <c r="G30" s="26"/>
    </row>
    <row r="31" spans="1:7" ht="15" customHeight="1">
      <c r="A31" s="27"/>
      <c r="B31" s="28"/>
      <c r="C31" s="29"/>
      <c r="D31" s="30"/>
      <c r="E31" s="25"/>
      <c r="F31" s="25"/>
      <c r="G31" s="26"/>
    </row>
    <row r="32" spans="4:7" ht="15" customHeight="1">
      <c r="D32" s="16"/>
      <c r="E32" s="13"/>
      <c r="F32" s="13"/>
      <c r="G32" s="14"/>
    </row>
    <row r="33" spans="2:7" ht="15" customHeight="1">
      <c r="B33" s="19" t="s">
        <v>9</v>
      </c>
      <c r="D33" s="16"/>
      <c r="E33" s="18"/>
      <c r="F33" s="13"/>
      <c r="G33" s="14"/>
    </row>
    <row r="34" spans="1:7" ht="15" customHeight="1">
      <c r="A34" s="68"/>
      <c r="B34" s="68"/>
      <c r="C34" s="68"/>
      <c r="D34" s="68"/>
      <c r="E34" s="68"/>
      <c r="F34" s="68"/>
      <c r="G34" s="68"/>
    </row>
    <row r="35" spans="1:7" ht="15" customHeight="1">
      <c r="A35" s="61"/>
      <c r="B35" s="61"/>
      <c r="C35" s="61"/>
      <c r="D35" s="61"/>
      <c r="E35" s="61"/>
      <c r="F35" s="61"/>
      <c r="G35" s="61"/>
    </row>
  </sheetData>
  <mergeCells count="7">
    <mergeCell ref="A35:G35"/>
    <mergeCell ref="A1:B1"/>
    <mergeCell ref="A3:G3"/>
    <mergeCell ref="A4:G4"/>
    <mergeCell ref="A7:G7"/>
    <mergeCell ref="E28:F28"/>
    <mergeCell ref="A34:G34"/>
  </mergeCells>
  <printOptions/>
  <pageMargins left="0.7086614173228347" right="0.7086614173228347" top="1.1811023622047245" bottom="1.3779527559055118" header="0.31496062992125984" footer="0.7874015748031497"/>
  <pageSetup fitToHeight="0" fitToWidth="1" horizontalDpi="600" verticalDpi="600" orientation="portrait" scale="67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Diaz Monsanto</dc:creator>
  <cp:keywords/>
  <dc:description/>
  <cp:lastModifiedBy>Gabriel Rijo Reyes</cp:lastModifiedBy>
  <cp:lastPrinted>2022-04-12T13:46:20Z</cp:lastPrinted>
  <dcterms:created xsi:type="dcterms:W3CDTF">2020-09-02T20:16:46Z</dcterms:created>
  <dcterms:modified xsi:type="dcterms:W3CDTF">2022-05-30T19:42:05Z</dcterms:modified>
  <cp:category/>
  <cp:version/>
  <cp:contentType/>
  <cp:contentStatus/>
</cp:coreProperties>
</file>