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uanasrd-my.sharepoint.com/personal/r_bussi_dga_gov_do/Documents/Backup Ruth/Backup Escritorio/EXCEL/"/>
    </mc:Choice>
  </mc:AlternateContent>
  <xr:revisionPtr revIDLastSave="0" documentId="8_{62ADB0A5-42F3-4C25-A0BC-AD3C88E99CAC}" xr6:coauthVersionLast="33" xr6:coauthVersionMax="33" xr10:uidLastSave="{00000000-0000-0000-0000-000000000000}"/>
  <bookViews>
    <workbookView xWindow="0" yWindow="0" windowWidth="15360" windowHeight="7110" xr2:uid="{00000000-000D-0000-FFFF-FFFF00000000}"/>
  </bookViews>
  <sheets>
    <sheet name="UCA" sheetId="9" r:id="rId1"/>
  </sheets>
  <definedNames>
    <definedName name="_xlnm.Print_Area" localSheetId="0">UCA!$A$2:$G$26</definedName>
    <definedName name="_xlnm.Print_Titles" localSheetId="0">UCA!$4:$5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9" l="1"/>
  <c r="F9" i="9"/>
  <c r="F10" i="9"/>
  <c r="F11" i="9"/>
  <c r="F12" i="9"/>
  <c r="F13" i="9"/>
  <c r="F14" i="9"/>
  <c r="F15" i="9"/>
  <c r="F16" i="9"/>
  <c r="F17" i="9"/>
  <c r="F18" i="9"/>
  <c r="F19" i="9"/>
  <c r="F7" i="9"/>
  <c r="G6" i="9" l="1"/>
  <c r="G21" i="9" s="1"/>
  <c r="G22" i="9" s="1"/>
  <c r="G23" i="9" l="1"/>
</calcChain>
</file>

<file path=xl/sharedStrings.xml><?xml version="1.0" encoding="utf-8"?>
<sst xmlns="http://schemas.openxmlformats.org/spreadsheetml/2006/main" count="39" uniqueCount="32">
  <si>
    <t>No.</t>
  </si>
  <si>
    <t>Cantidad</t>
  </si>
  <si>
    <t>Precio Unitario</t>
  </si>
  <si>
    <t>Valor</t>
  </si>
  <si>
    <t>Unidad</t>
  </si>
  <si>
    <t>Total General Presupuestado</t>
  </si>
  <si>
    <t>Total</t>
  </si>
  <si>
    <t>Total General:</t>
  </si>
  <si>
    <t>ITBIS (18.00%):</t>
  </si>
  <si>
    <t>Descripción</t>
  </si>
  <si>
    <t>Mano de Obra</t>
  </si>
  <si>
    <t>Miniblind en Ventanas y Paños fijos</t>
  </si>
  <si>
    <t>Malva Roja</t>
  </si>
  <si>
    <t>Crotos Variados</t>
  </si>
  <si>
    <t>Palmas Cola de Zorro</t>
  </si>
  <si>
    <t>Grama Bermuda</t>
  </si>
  <si>
    <t>Tierra Negra</t>
  </si>
  <si>
    <t>m2</t>
  </si>
  <si>
    <t>p2</t>
  </si>
  <si>
    <t>ud</t>
  </si>
  <si>
    <t>viajes</t>
  </si>
  <si>
    <t>pa</t>
  </si>
  <si>
    <t>ml</t>
  </si>
  <si>
    <t>1.Miniblind, Paisajismo, Terminación de Superficie</t>
  </si>
  <si>
    <t>Árbol Chino</t>
  </si>
  <si>
    <t>Traslado de Materiales</t>
  </si>
  <si>
    <t xml:space="preserve">Terminación de Parqueo en hormigon con violinado y Recubrimiento sellador bulken </t>
  </si>
  <si>
    <t>Terminación de Acera Frontal en hormigon violinado y pintura</t>
  </si>
  <si>
    <t>Terminación en contenes con pintura señalización</t>
  </si>
  <si>
    <t xml:space="preserve">Planchas de Plafón Vinyl Yeso 2´x2´ </t>
  </si>
  <si>
    <t>DGAP-DAF-CM-2019-0184</t>
  </si>
  <si>
    <t>Servicio de instalación de miniblinds,  paisajismo y terminación del parqueo Unidad Canina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</si>
</sst>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&quot;RD$&quot;* #,##0.00_-;\-&quot;RD$&quot;* #,##0.00_-;_-&quot;RD$&quot;* &quot;-&quot;??_-;_-@_-"/>
    <numFmt numFmtId="166" formatCode="[$-F800]dddd\,\ mmmm\ dd\,\ yyyy"/>
    <numFmt numFmtId="167" formatCode="&quot;RD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u val="doubleAccounting"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8"/>
      <name val="Calibri"/>
      <family val="2"/>
      <scheme val="minor"/>
    </font>
    <font>
      <sz val="11"/>
      <color rgb="FF000000"/>
      <name val="Century Gothic"/>
      <family val="2"/>
    </font>
    <font>
      <sz val="11"/>
      <name val="Century Gothic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2" fillId="0" borderId="0" xfId="1" applyFont="1" applyFill="1" applyBorder="1" applyAlignment="1">
      <alignment horizontal="center" vertical="center"/>
    </xf>
    <xf numFmtId="165" fontId="4" fillId="0" borderId="0" xfId="2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164" fontId="2" fillId="0" borderId="0" xfId="1" applyFont="1" applyFill="1" applyBorder="1" applyAlignment="1">
      <alignment horizontal="left" vertical="center" wrapText="1"/>
    </xf>
    <xf numFmtId="165" fontId="2" fillId="0" borderId="0" xfId="2" applyFont="1" applyBorder="1" applyAlignment="1">
      <alignment horizontal="center" vertical="center"/>
    </xf>
    <xf numFmtId="165" fontId="4" fillId="2" borderId="0" xfId="2" applyFont="1" applyFill="1" applyBorder="1" applyAlignment="1">
      <alignment horizontal="center" vertical="center" wrapText="1"/>
    </xf>
    <xf numFmtId="165" fontId="2" fillId="0" borderId="0" xfId="2" applyFont="1" applyAlignment="1">
      <alignment horizontal="center" vertical="center"/>
    </xf>
    <xf numFmtId="165" fontId="5" fillId="2" borderId="0" xfId="2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165" fontId="2" fillId="0" borderId="0" xfId="2" applyFont="1" applyFill="1" applyBorder="1" applyAlignment="1">
      <alignment horizontal="center" vertical="center"/>
    </xf>
    <xf numFmtId="167" fontId="7" fillId="0" borderId="0" xfId="0" applyNumberFormat="1" applyFont="1" applyFill="1" applyAlignment="1">
      <alignment horizontal="center"/>
    </xf>
    <xf numFmtId="165" fontId="4" fillId="3" borderId="0" xfId="2" applyFont="1" applyFill="1" applyBorder="1" applyAlignment="1">
      <alignment horizontal="center" vertical="center"/>
    </xf>
    <xf numFmtId="2" fontId="2" fillId="0" borderId="0" xfId="1" applyNumberFormat="1" applyFont="1" applyBorder="1" applyAlignment="1">
      <alignment horizontal="right" vertical="center"/>
    </xf>
    <xf numFmtId="2" fontId="2" fillId="0" borderId="0" xfId="1" applyNumberFormat="1" applyFont="1" applyAlignment="1">
      <alignment horizontal="right" vertical="center"/>
    </xf>
    <xf numFmtId="2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4" fontId="4" fillId="0" borderId="0" xfId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2" applyFont="1" applyFill="1" applyBorder="1" applyAlignment="1">
      <alignment horizontal="right" vertical="center"/>
    </xf>
    <xf numFmtId="165" fontId="9" fillId="0" borderId="0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4" fontId="4" fillId="0" borderId="0" xfId="1" applyFont="1" applyFill="1" applyBorder="1" applyAlignment="1">
      <alignment horizontal="right" vertical="center"/>
    </xf>
    <xf numFmtId="166" fontId="2" fillId="0" borderId="0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</cellXfs>
  <cellStyles count="5">
    <cellStyle name="Comma 2" xfId="3" xr:uid="{00000000-0005-0000-0000-000000000000}"/>
    <cellStyle name="Currency 2" xfId="4" xr:uid="{00000000-0005-0000-0000-000001000000}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abSelected="1" view="pageBreakPreview" zoomScale="90" zoomScaleNormal="100" zoomScaleSheetLayoutView="90" workbookViewId="0">
      <selection activeCell="B19" sqref="B19"/>
    </sheetView>
  </sheetViews>
  <sheetFormatPr baseColWidth="10" defaultColWidth="9.140625" defaultRowHeight="17.25" x14ac:dyDescent="0.3"/>
  <cols>
    <col min="1" max="1" width="8.42578125" style="33" bestFit="1" customWidth="1"/>
    <col min="2" max="2" width="73" style="2" bestFit="1" customWidth="1"/>
    <col min="3" max="3" width="10.85546875" style="19" bestFit="1" customWidth="1"/>
    <col min="4" max="4" width="8.5703125" style="1" bestFit="1" customWidth="1"/>
    <col min="5" max="6" width="18.5703125" style="10" bestFit="1" customWidth="1"/>
    <col min="7" max="7" width="21.7109375" style="10" bestFit="1" customWidth="1"/>
    <col min="8" max="13" width="9.140625" style="13"/>
    <col min="14" max="14" width="22" style="13" bestFit="1" customWidth="1"/>
    <col min="15" max="15" width="9.140625" style="13"/>
    <col min="16" max="16" width="15.85546875" style="13" bestFit="1" customWidth="1"/>
    <col min="17" max="17" width="9.140625" style="13"/>
    <col min="18" max="16384" width="9.140625" style="12"/>
  </cols>
  <sheetData>
    <row r="1" spans="1:16" x14ac:dyDescent="0.3">
      <c r="A1" s="29"/>
      <c r="B1" s="14"/>
      <c r="C1" s="18"/>
      <c r="D1" s="21"/>
      <c r="E1" s="8"/>
      <c r="F1" s="41"/>
      <c r="G1" s="41"/>
    </row>
    <row r="2" spans="1:16" x14ac:dyDescent="0.3">
      <c r="A2" s="42" t="s">
        <v>30</v>
      </c>
      <c r="B2" s="42"/>
      <c r="C2" s="42"/>
      <c r="D2" s="42"/>
      <c r="E2" s="42"/>
      <c r="F2" s="42"/>
      <c r="G2" s="42"/>
    </row>
    <row r="3" spans="1:16" ht="9" customHeight="1" x14ac:dyDescent="0.3">
      <c r="A3" s="43"/>
      <c r="B3" s="43"/>
      <c r="C3" s="43"/>
      <c r="D3" s="43"/>
      <c r="E3" s="43"/>
      <c r="F3" s="43"/>
      <c r="G3" s="25"/>
    </row>
    <row r="4" spans="1:16" ht="18" x14ac:dyDescent="0.3">
      <c r="A4" s="44" t="s">
        <v>31</v>
      </c>
      <c r="B4" s="44"/>
      <c r="C4" s="44"/>
      <c r="D4" s="44"/>
      <c r="E4" s="44"/>
      <c r="F4" s="44"/>
      <c r="G4" s="44"/>
    </row>
    <row r="5" spans="1:16" x14ac:dyDescent="0.3">
      <c r="A5" s="30" t="s">
        <v>0</v>
      </c>
      <c r="B5" s="6" t="s">
        <v>9</v>
      </c>
      <c r="C5" s="22" t="s">
        <v>1</v>
      </c>
      <c r="D5" s="5" t="s">
        <v>4</v>
      </c>
      <c r="E5" s="9" t="s">
        <v>2</v>
      </c>
      <c r="F5" s="9" t="s">
        <v>3</v>
      </c>
      <c r="G5" s="9" t="s">
        <v>6</v>
      </c>
    </row>
    <row r="6" spans="1:16" x14ac:dyDescent="0.3">
      <c r="A6" s="23" t="s">
        <v>23</v>
      </c>
      <c r="B6" s="23"/>
      <c r="C6" s="23"/>
      <c r="D6" s="24"/>
      <c r="E6" s="23"/>
      <c r="F6" s="23"/>
      <c r="G6" s="17">
        <f>SUM(F7:F19)</f>
        <v>0</v>
      </c>
      <c r="P6" s="16"/>
    </row>
    <row r="7" spans="1:16" s="13" customFormat="1" x14ac:dyDescent="0.3">
      <c r="A7" s="31">
        <v>1</v>
      </c>
      <c r="B7" s="26" t="s">
        <v>11</v>
      </c>
      <c r="C7" s="34">
        <v>572.08000000000004</v>
      </c>
      <c r="D7" s="35" t="s">
        <v>18</v>
      </c>
      <c r="E7" s="36"/>
      <c r="F7" s="36">
        <f>ROUND((E7*C7),2)</f>
        <v>0</v>
      </c>
      <c r="G7" s="4"/>
    </row>
    <row r="8" spans="1:16" s="13" customFormat="1" x14ac:dyDescent="0.3">
      <c r="A8" s="29">
        <v>1.02</v>
      </c>
      <c r="B8" s="26" t="s">
        <v>24</v>
      </c>
      <c r="C8" s="20">
        <v>230</v>
      </c>
      <c r="D8" s="35" t="s">
        <v>19</v>
      </c>
      <c r="E8" s="37"/>
      <c r="F8" s="36">
        <f t="shared" ref="F8:F19" si="0">ROUND((E8*C8),2)</f>
        <v>0</v>
      </c>
      <c r="G8" s="4"/>
    </row>
    <row r="9" spans="1:16" s="13" customFormat="1" x14ac:dyDescent="0.3">
      <c r="A9" s="29">
        <v>1.03</v>
      </c>
      <c r="B9" s="26" t="s">
        <v>12</v>
      </c>
      <c r="C9" s="20">
        <v>50</v>
      </c>
      <c r="D9" s="35" t="s">
        <v>19</v>
      </c>
      <c r="E9" s="37"/>
      <c r="F9" s="36">
        <f t="shared" si="0"/>
        <v>0</v>
      </c>
      <c r="G9" s="4"/>
    </row>
    <row r="10" spans="1:16" s="13" customFormat="1" x14ac:dyDescent="0.3">
      <c r="A10" s="29">
        <v>1.04</v>
      </c>
      <c r="B10" s="26" t="s">
        <v>13</v>
      </c>
      <c r="C10" s="20">
        <v>99</v>
      </c>
      <c r="D10" s="35" t="s">
        <v>19</v>
      </c>
      <c r="E10" s="37"/>
      <c r="F10" s="36">
        <f t="shared" si="0"/>
        <v>0</v>
      </c>
      <c r="G10" s="4"/>
    </row>
    <row r="11" spans="1:16" s="13" customFormat="1" x14ac:dyDescent="0.3">
      <c r="A11" s="29">
        <v>1.05</v>
      </c>
      <c r="B11" s="26" t="s">
        <v>14</v>
      </c>
      <c r="C11" s="20">
        <v>3</v>
      </c>
      <c r="D11" s="35" t="s">
        <v>19</v>
      </c>
      <c r="E11" s="37"/>
      <c r="F11" s="36">
        <f t="shared" si="0"/>
        <v>0</v>
      </c>
      <c r="G11" s="4"/>
    </row>
    <row r="12" spans="1:16" s="13" customFormat="1" x14ac:dyDescent="0.3">
      <c r="A12" s="32">
        <v>1.06</v>
      </c>
      <c r="B12" s="7" t="s">
        <v>15</v>
      </c>
      <c r="C12" s="20">
        <v>276</v>
      </c>
      <c r="D12" s="3" t="s">
        <v>17</v>
      </c>
      <c r="E12" s="37"/>
      <c r="F12" s="36">
        <f t="shared" si="0"/>
        <v>0</v>
      </c>
      <c r="G12" s="4"/>
    </row>
    <row r="13" spans="1:16" s="13" customFormat="1" x14ac:dyDescent="0.3">
      <c r="A13" s="32">
        <v>1.07</v>
      </c>
      <c r="B13" s="7" t="s">
        <v>16</v>
      </c>
      <c r="C13" s="20">
        <v>4</v>
      </c>
      <c r="D13" s="3" t="s">
        <v>20</v>
      </c>
      <c r="E13" s="37"/>
      <c r="F13" s="36">
        <f t="shared" si="0"/>
        <v>0</v>
      </c>
      <c r="G13" s="4"/>
    </row>
    <row r="14" spans="1:16" s="13" customFormat="1" x14ac:dyDescent="0.3">
      <c r="A14" s="32">
        <v>1.08</v>
      </c>
      <c r="B14" s="7" t="s">
        <v>25</v>
      </c>
      <c r="C14" s="20">
        <v>1</v>
      </c>
      <c r="D14" s="3" t="s">
        <v>21</v>
      </c>
      <c r="E14" s="37"/>
      <c r="F14" s="36">
        <f t="shared" si="0"/>
        <v>0</v>
      </c>
      <c r="G14" s="4"/>
    </row>
    <row r="15" spans="1:16" s="13" customFormat="1" x14ac:dyDescent="0.3">
      <c r="A15" s="32">
        <v>1.0900000000000001</v>
      </c>
      <c r="B15" s="7" t="s">
        <v>10</v>
      </c>
      <c r="C15" s="20">
        <v>1</v>
      </c>
      <c r="D15" s="3" t="s">
        <v>21</v>
      </c>
      <c r="E15" s="37"/>
      <c r="F15" s="36">
        <f t="shared" si="0"/>
        <v>0</v>
      </c>
      <c r="G15" s="4"/>
    </row>
    <row r="16" spans="1:16" s="13" customFormat="1" ht="33" x14ac:dyDescent="0.3">
      <c r="A16" s="32">
        <v>1.1000000000000001</v>
      </c>
      <c r="B16" s="7" t="s">
        <v>26</v>
      </c>
      <c r="C16" s="20">
        <v>423.07</v>
      </c>
      <c r="D16" s="3" t="s">
        <v>17</v>
      </c>
      <c r="E16" s="15"/>
      <c r="F16" s="36">
        <f t="shared" si="0"/>
        <v>0</v>
      </c>
      <c r="G16" s="4"/>
    </row>
    <row r="17" spans="1:7" s="13" customFormat="1" x14ac:dyDescent="0.3">
      <c r="A17" s="32">
        <v>1.1100000000000001</v>
      </c>
      <c r="B17" s="7" t="s">
        <v>27</v>
      </c>
      <c r="C17" s="20">
        <v>62.76</v>
      </c>
      <c r="D17" s="3" t="s">
        <v>17</v>
      </c>
      <c r="E17" s="15"/>
      <c r="F17" s="36">
        <f t="shared" si="0"/>
        <v>0</v>
      </c>
      <c r="G17" s="4"/>
    </row>
    <row r="18" spans="1:7" s="13" customFormat="1" x14ac:dyDescent="0.3">
      <c r="A18" s="32">
        <v>1.1200000000000001</v>
      </c>
      <c r="B18" s="7" t="s">
        <v>28</v>
      </c>
      <c r="C18" s="20">
        <v>48.85</v>
      </c>
      <c r="D18" s="3" t="s">
        <v>22</v>
      </c>
      <c r="E18" s="15"/>
      <c r="F18" s="36">
        <f t="shared" si="0"/>
        <v>0</v>
      </c>
      <c r="G18" s="4"/>
    </row>
    <row r="19" spans="1:7" s="13" customFormat="1" x14ac:dyDescent="0.3">
      <c r="A19" s="32">
        <v>1.1299999999999999</v>
      </c>
      <c r="B19" s="26" t="s">
        <v>29</v>
      </c>
      <c r="C19" s="20">
        <v>148.9</v>
      </c>
      <c r="D19" s="3" t="s">
        <v>17</v>
      </c>
      <c r="E19" s="15"/>
      <c r="F19" s="36">
        <f t="shared" si="0"/>
        <v>0</v>
      </c>
      <c r="G19" s="4"/>
    </row>
    <row r="20" spans="1:7" s="13" customFormat="1" x14ac:dyDescent="0.3">
      <c r="A20" s="32"/>
      <c r="B20" s="28"/>
      <c r="C20" s="28"/>
      <c r="D20" s="27"/>
      <c r="E20" s="27"/>
      <c r="F20" s="4"/>
      <c r="G20" s="4"/>
    </row>
    <row r="21" spans="1:7" s="13" customFormat="1" x14ac:dyDescent="0.3">
      <c r="A21" s="40" t="s">
        <v>7</v>
      </c>
      <c r="B21" s="40"/>
      <c r="C21" s="40"/>
      <c r="D21" s="40"/>
      <c r="E21" s="40"/>
      <c r="F21" s="40"/>
      <c r="G21" s="4">
        <f>SUM(G6:G19)</f>
        <v>0</v>
      </c>
    </row>
    <row r="22" spans="1:7" s="13" customFormat="1" x14ac:dyDescent="0.3">
      <c r="A22" s="38" t="s">
        <v>8</v>
      </c>
      <c r="B22" s="38"/>
      <c r="C22" s="38"/>
      <c r="D22" s="38"/>
      <c r="E22" s="38"/>
      <c r="F22" s="38"/>
      <c r="G22" s="4">
        <f>ROUND((G21*0.18),2)</f>
        <v>0</v>
      </c>
    </row>
    <row r="23" spans="1:7" s="13" customFormat="1" x14ac:dyDescent="0.3">
      <c r="A23" s="39" t="s">
        <v>5</v>
      </c>
      <c r="B23" s="39"/>
      <c r="C23" s="39"/>
      <c r="D23" s="39"/>
      <c r="E23" s="39"/>
      <c r="F23" s="39"/>
      <c r="G23" s="11">
        <f>SUM(G21:G22)</f>
        <v>0</v>
      </c>
    </row>
    <row r="26" spans="1:7" x14ac:dyDescent="0.3">
      <c r="A26" s="29"/>
      <c r="B26" s="14"/>
      <c r="C26" s="18"/>
      <c r="D26" s="21"/>
      <c r="E26" s="8"/>
      <c r="F26" s="8"/>
      <c r="G26" s="8"/>
    </row>
  </sheetData>
  <mergeCells count="7">
    <mergeCell ref="A22:F22"/>
    <mergeCell ref="A23:F23"/>
    <mergeCell ref="A21:F21"/>
    <mergeCell ref="F1:G1"/>
    <mergeCell ref="A2:G2"/>
    <mergeCell ref="A3:F3"/>
    <mergeCell ref="A4:G4"/>
  </mergeCells>
  <pageMargins left="0.70866141732283472" right="0.70866141732283472" top="1.3779527559055118" bottom="1.3779527559055118" header="0.31496062992125984" footer="1.299212598425197"/>
  <pageSetup scale="56" orientation="portrait" r:id="rId1"/>
  <headerFooter>
    <oddFooter>&amp;C&amp;P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13FBC861F2914BB5DB629DADE1A329" ma:contentTypeVersion="11" ma:contentTypeDescription="Create a new document." ma:contentTypeScope="" ma:versionID="2159e4eebea796a9d5d859b877564328">
  <xsd:schema xmlns:xsd="http://www.w3.org/2001/XMLSchema" xmlns:xs="http://www.w3.org/2001/XMLSchema" xmlns:p="http://schemas.microsoft.com/office/2006/metadata/properties" xmlns:ns3="2d739cec-f60d-4e58-a540-01bf46f955a1" xmlns:ns4="00ada8a5-694b-4f24-9f1a-60cb064ad5a6" targetNamespace="http://schemas.microsoft.com/office/2006/metadata/properties" ma:root="true" ma:fieldsID="a0abcb7a5a0a33ae79f0e86dbc2323ba" ns3:_="" ns4:_="">
    <xsd:import namespace="2d739cec-f60d-4e58-a540-01bf46f955a1"/>
    <xsd:import namespace="00ada8a5-694b-4f24-9f1a-60cb064ad5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39cec-f60d-4e58-a540-01bf46f95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da8a5-694b-4f24-9f1a-60cb064ad5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76AE13-4111-44AC-8AE9-40C2A0FBEF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39cec-f60d-4e58-a540-01bf46f955a1"/>
    <ds:schemaRef ds:uri="00ada8a5-694b-4f24-9f1a-60cb064ad5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D83F6-CF7E-4B16-A2DC-9338ED6E27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FBF841-16FB-4487-9D26-940CE038D034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2d739cec-f60d-4e58-a540-01bf46f955a1"/>
    <ds:schemaRef ds:uri="http://schemas.microsoft.com/office/2006/documentManagement/types"/>
    <ds:schemaRef ds:uri="http://www.w3.org/XML/1998/namespace"/>
    <ds:schemaRef ds:uri="00ada8a5-694b-4f24-9f1a-60cb064ad5a6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UCA</vt:lpstr>
      <vt:lpstr>UCA!Área_de_impresión</vt:lpstr>
      <vt:lpstr>UCA!Títulos_a_imprimir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</dc:creator>
  <cp:lastModifiedBy>Ruth Esther Bussi De La Cruz</cp:lastModifiedBy>
  <cp:lastPrinted>2019-09-10T18:43:19Z</cp:lastPrinted>
  <dcterms:created xsi:type="dcterms:W3CDTF">2017-09-20T13:11:19Z</dcterms:created>
  <dcterms:modified xsi:type="dcterms:W3CDTF">2019-09-26T14:47:06Z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0x0101000A13FBC861F2914BB5DB629DADE1A329</vt:lpwstr>
  </property>
</Properties>
</file>