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29E38DC5-4E59-451E-A542-5DAB7C9CC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4" l="1"/>
  <c r="N51" i="4"/>
  <c r="N9" i="4"/>
  <c r="L51" i="4"/>
  <c r="M9" i="4"/>
  <c r="M51" i="4"/>
  <c r="M15" i="4"/>
  <c r="L15" i="4"/>
  <c r="L9" i="4"/>
  <c r="K51" i="4"/>
  <c r="F51" i="4"/>
  <c r="K15" i="4"/>
  <c r="K9" i="4"/>
  <c r="J15" i="4"/>
  <c r="J51" i="4"/>
  <c r="J9" i="4"/>
  <c r="I51" i="4"/>
  <c r="I15" i="4"/>
  <c r="I9" i="4"/>
  <c r="H51" i="4"/>
  <c r="H15" i="4"/>
  <c r="H9" i="4"/>
  <c r="G15" i="4"/>
  <c r="G51" i="4"/>
  <c r="G9" i="4"/>
  <c r="F15" i="4"/>
  <c r="F9" i="4"/>
  <c r="F8" i="4" s="1"/>
  <c r="F73" i="4" s="1"/>
  <c r="E15" i="4"/>
  <c r="E9" i="4"/>
  <c r="D15" i="4"/>
  <c r="D9" i="4"/>
  <c r="C15" i="4"/>
  <c r="C9" i="4"/>
  <c r="N8" i="4" l="1"/>
  <c r="N73" i="4" s="1"/>
  <c r="N86" i="4" s="1"/>
  <c r="M8" i="4"/>
  <c r="M73" i="4" s="1"/>
  <c r="M86" i="4" s="1"/>
  <c r="L8" i="4"/>
  <c r="L73" i="4" s="1"/>
  <c r="L86" i="4" s="1"/>
  <c r="K8" i="4"/>
  <c r="K73" i="4" s="1"/>
  <c r="K86" i="4" s="1"/>
  <c r="J8" i="4"/>
  <c r="J73" i="4" s="1"/>
  <c r="J86" i="4" s="1"/>
  <c r="I8" i="4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<sst xmlns="http://schemas.openxmlformats.org/spreadsheetml/2006/main" count="106" uniqueCount="106">
  <si>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</si>
  <si>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</si>
  <si>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</si>
  <si>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</si>
  <si>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</si>
  <si>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</si>
  <si>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</si>
  <si>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</si>
  <si>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</si>
  <si>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</si>
  <si>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</si>
  <si>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</si>
  <si>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</si>
  <si>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</si>
  <si>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</si>
  <si>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</si>
  <si>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</si>
  <si>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</si>
  <si>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</si>
  <si>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</si>
  <si>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</si>
  <si>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</si>
  <si>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</si>
  <si>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</si>
  <si>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</si>
  <si>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</si>
  <si>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</si>
  <si>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</si>
  <si>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</si>
  <si>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</si>
  <si>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</si>
  <si>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</si>
  <si>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</si>
  <si>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</si>
  <si>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</si>
  <si>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</si>
  <si>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</si>
  <si>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</si>
  <si>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</si>
  <si>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</si>
  <si>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</si>
  <si>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</si>
  <si>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</si>
  <si>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</si>
  <si>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</si>
  <si>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</si>
  <si>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</si>
  <si>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</si>
  <si>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</si>
  <si>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</si>
  <si>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</si>
  <si>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</si>
  <si>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</si>
  <si>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</si>
  <si>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</si>
  <si>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</si>
  <si>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</si>
  <si>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</si>
  <si>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</si>
  <si>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</si>
  <si>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</si>
  <si>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</si>
  <si>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</si>
  <si>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</si>
  <si>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</si>
  <si>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</si>
  <si>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</si>
  <si>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</si>
  <si>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</si>
  <si>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</si>
  <si>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</si>
  <si>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</si>
  <si>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</si>
  <si>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</si>
  <si>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</si>
  <si>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</si>
  <si>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</si>
  <si>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</si>
  <si>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</si>
  <si>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</si>
  <si>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</si>
  <si>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</si>
  <si>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</si>
  <si>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</si>
  <si>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</si>
  <si>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</si>
  <si>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</si>
  <si>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</si>
  <si>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</si>
  <si>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</si>
  <si>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</si>
  <si>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</si>
  <si>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</si>
  <si>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</si>
  <si>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</si>
  <si>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</si>
  <si>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</si>
  <si>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</si>
  <si>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</si>
  <si>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EDMUNDO VIZCAINO</t>
  </si>
  <si>
    <t>ENCARGADO SECC.EJECUCION PRESUPUESTARIA</t>
  </si>
  <si>
    <t>Octubre</t>
  </si>
  <si>
    <t>Noviembre</t>
  </si>
  <si>
    <t>Diciembre</t>
  </si>
  <si>
    <t>Fecha de registro: hasta el  [ 31] de [12  [2022]</t>
  </si>
  <si>
    <t>Fecha de imputación: hasta el [31] de [12]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</si>
</sst>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164" fontId="0" fillId="0" borderId="0" xfId="1" applyNumberFormat="1" applyFont="1" applyAlignment="1">
      <alignment horizontal="right" vertical="center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N101"/>
  <sheetViews>
    <sheetView showGridLines="0" tabSelected="1" topLeftCell="A67" zoomScaleNormal="100" workbookViewId="0">
      <selection activeCell="N73" sqref="N7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10" width="15.140625" bestFit="1" customWidth="1"/>
    <col min="11" max="11" width="13.140625" customWidth="1"/>
    <col min="12" max="12" width="14.5703125" customWidth="1"/>
    <col min="13" max="13" width="14.85546875" customWidth="1"/>
    <col min="14" max="14" width="13.5703125" customWidth="1"/>
  </cols>
  <sheetData>
    <row r="1" spans="1:14" ht="18.75" x14ac:dyDescent="0.25">
      <c r="A1" s="31" t="s">
        <v>90</v>
      </c>
      <c r="B1" s="31"/>
      <c r="C1" s="31"/>
    </row>
    <row r="2" spans="1:14" ht="18.75" x14ac:dyDescent="0.25">
      <c r="A2" s="31" t="s">
        <v>89</v>
      </c>
      <c r="B2" s="31"/>
      <c r="C2" s="31"/>
    </row>
    <row r="3" spans="1:14" ht="18.75" x14ac:dyDescent="0.25">
      <c r="A3" s="31">
        <v>2022</v>
      </c>
      <c r="B3" s="31"/>
      <c r="C3" s="31"/>
    </row>
    <row r="4" spans="1:14" ht="15.75" x14ac:dyDescent="0.25">
      <c r="A4" s="32" t="s">
        <v>86</v>
      </c>
      <c r="B4" s="32"/>
      <c r="C4" s="32"/>
    </row>
    <row r="5" spans="1:14" x14ac:dyDescent="0.25">
      <c r="A5" s="33" t="s">
        <v>36</v>
      </c>
      <c r="B5" s="33"/>
      <c r="C5" s="33"/>
    </row>
    <row r="7" spans="1:14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101</v>
      </c>
      <c r="M7" s="13" t="s">
        <v>102</v>
      </c>
      <c r="N7" s="13" t="s">
        <v>103</v>
      </c>
    </row>
    <row r="8" spans="1:14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 t="shared" ref="F8:N8" si="1">+F9+F15+F51</f>
        <v>264146951.25999999</v>
      </c>
      <c r="G8" s="20">
        <f t="shared" si="1"/>
        <v>402467891.69000006</v>
      </c>
      <c r="H8" s="20">
        <f t="shared" si="1"/>
        <v>253252337.68000001</v>
      </c>
      <c r="I8" s="20">
        <f t="shared" si="1"/>
        <v>244041167.65000001</v>
      </c>
      <c r="J8" s="20">
        <f t="shared" si="1"/>
        <v>243238426.68000001</v>
      </c>
      <c r="K8" s="20">
        <f t="shared" si="1"/>
        <v>308123259.70999998</v>
      </c>
      <c r="L8" s="20">
        <f t="shared" si="1"/>
        <v>307674194.63</v>
      </c>
      <c r="M8" s="20">
        <f t="shared" si="1"/>
        <v>453306166.53999996</v>
      </c>
      <c r="N8" s="20">
        <f t="shared" si="1"/>
        <v>334657596.72000003</v>
      </c>
    </row>
    <row r="9" spans="1:14" ht="30" x14ac:dyDescent="0.25">
      <c r="A9" s="3" t="s">
        <v>2</v>
      </c>
      <c r="B9" s="17"/>
      <c r="C9" s="19">
        <f t="shared" ref="C9:L9" si="2">+C10+C11+C14</f>
        <v>237865368.03</v>
      </c>
      <c r="D9" s="19">
        <f t="shared" si="2"/>
        <v>245329930.92000002</v>
      </c>
      <c r="E9" s="19">
        <f t="shared" si="2"/>
        <v>240986270.25999999</v>
      </c>
      <c r="F9" s="19">
        <f t="shared" si="2"/>
        <v>250548766.47</v>
      </c>
      <c r="G9" s="19">
        <f t="shared" si="2"/>
        <v>267746626.01000002</v>
      </c>
      <c r="H9" s="19">
        <f t="shared" si="2"/>
        <v>253252337.68000001</v>
      </c>
      <c r="I9" s="19">
        <f t="shared" si="2"/>
        <v>244041167.65000001</v>
      </c>
      <c r="J9" s="19">
        <f t="shared" si="2"/>
        <v>242552497.45000002</v>
      </c>
      <c r="K9" s="19">
        <f t="shared" si="2"/>
        <v>255185068.13000003</v>
      </c>
      <c r="L9" s="19">
        <f t="shared" si="2"/>
        <v>256316529.15000001</v>
      </c>
      <c r="M9" s="19">
        <f>+M10+M11+M14</f>
        <v>450364561.47999996</v>
      </c>
      <c r="N9" s="19">
        <f>+N10+N11+N14</f>
        <v>253973507.15000001</v>
      </c>
    </row>
    <row r="10" spans="1:14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  <c r="J10" s="21">
        <v>203576540.52000001</v>
      </c>
      <c r="K10" s="21">
        <v>214659596.86000001</v>
      </c>
      <c r="L10" s="21">
        <v>214861369.25999999</v>
      </c>
      <c r="M10" s="21">
        <v>409645198.76999998</v>
      </c>
      <c r="N10" s="21">
        <v>212786100.46000001</v>
      </c>
    </row>
    <row r="11" spans="1:14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  <c r="J11" s="21">
        <v>8565430</v>
      </c>
      <c r="K11" s="21">
        <v>8395230</v>
      </c>
      <c r="L11" s="21">
        <v>9282788.8000000007</v>
      </c>
      <c r="M11" s="21">
        <v>8681096</v>
      </c>
      <c r="N11" s="21">
        <v>9516412.6699999999</v>
      </c>
    </row>
    <row r="12" spans="1:14" ht="30" x14ac:dyDescent="0.25">
      <c r="A12" s="8" t="s">
        <v>37</v>
      </c>
      <c r="C12" s="6"/>
    </row>
    <row r="13" spans="1:14" ht="30" x14ac:dyDescent="0.25">
      <c r="A13" s="8" t="s">
        <v>5</v>
      </c>
      <c r="C13" s="6"/>
    </row>
    <row r="14" spans="1:14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  <c r="J14" s="24">
        <v>30410526.93</v>
      </c>
      <c r="K14" s="24">
        <v>32130241.27</v>
      </c>
      <c r="L14" s="23">
        <v>32172371.09</v>
      </c>
      <c r="M14" s="22">
        <v>32038266.710000001</v>
      </c>
      <c r="N14" s="24">
        <v>31670994.02</v>
      </c>
    </row>
    <row r="15" spans="1:14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 t="shared" ref="G15:N15" si="3">+G20+G21+G23</f>
        <v>134721265.68000001</v>
      </c>
      <c r="H15" s="4">
        <f t="shared" si="3"/>
        <v>0</v>
      </c>
      <c r="I15" s="4">
        <f t="shared" si="3"/>
        <v>0</v>
      </c>
      <c r="J15" s="4">
        <f t="shared" si="3"/>
        <v>685929.23</v>
      </c>
      <c r="K15" s="4">
        <f t="shared" si="3"/>
        <v>32922595.490000002</v>
      </c>
      <c r="L15" s="4">
        <f t="shared" si="3"/>
        <v>12008408.029999999</v>
      </c>
      <c r="M15" s="4">
        <f t="shared" si="3"/>
        <v>2941605.06</v>
      </c>
      <c r="N15" s="4">
        <f>+N20+N21+N23+N34</f>
        <v>17711700.289999999</v>
      </c>
    </row>
    <row r="16" spans="1:14" x14ac:dyDescent="0.25">
      <c r="A16" s="8" t="s">
        <v>8</v>
      </c>
      <c r="C16" s="6">
        <v>0</v>
      </c>
    </row>
    <row r="17" spans="1:14" ht="30" x14ac:dyDescent="0.25">
      <c r="A17" s="8" t="s">
        <v>9</v>
      </c>
      <c r="C17" s="6"/>
    </row>
    <row r="18" spans="1:14" x14ac:dyDescent="0.25">
      <c r="A18" s="8" t="s">
        <v>10</v>
      </c>
      <c r="C18" s="6"/>
    </row>
    <row r="19" spans="1:14" ht="18" customHeight="1" x14ac:dyDescent="0.25">
      <c r="A19" s="8" t="s">
        <v>11</v>
      </c>
      <c r="C19" s="6"/>
    </row>
    <row r="20" spans="1:14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  <c r="M20" s="21">
        <v>547880.57999999996</v>
      </c>
    </row>
    <row r="21" spans="1:14" x14ac:dyDescent="0.25">
      <c r="A21" s="8" t="s">
        <v>13</v>
      </c>
      <c r="C21" s="6"/>
      <c r="D21" s="21">
        <v>16047644.800000001</v>
      </c>
      <c r="G21" s="21">
        <v>345963.72</v>
      </c>
      <c r="J21" s="21">
        <v>163064.16</v>
      </c>
      <c r="K21" s="21">
        <v>21421772</v>
      </c>
      <c r="L21" s="21">
        <v>12008408.029999999</v>
      </c>
      <c r="M21" s="21">
        <v>2393724.48</v>
      </c>
      <c r="N21" s="21">
        <v>15635285.43</v>
      </c>
    </row>
    <row r="22" spans="1:14" ht="45" x14ac:dyDescent="0.25">
      <c r="A22" s="8" t="s">
        <v>14</v>
      </c>
      <c r="C22" s="6"/>
    </row>
    <row r="23" spans="1:14" ht="30" x14ac:dyDescent="0.25">
      <c r="A23" s="8" t="s">
        <v>15</v>
      </c>
      <c r="C23" s="6"/>
      <c r="F23" s="25">
        <v>1409163.07</v>
      </c>
      <c r="J23" s="24">
        <v>522865.07</v>
      </c>
      <c r="K23" s="28">
        <v>11500823.49</v>
      </c>
      <c r="N23" s="24">
        <v>1329447</v>
      </c>
    </row>
    <row r="24" spans="1:14" ht="30" x14ac:dyDescent="0.25">
      <c r="A24" s="8" t="s">
        <v>38</v>
      </c>
      <c r="C24" s="6"/>
    </row>
    <row r="25" spans="1:14" x14ac:dyDescent="0.25">
      <c r="A25" s="3" t="s">
        <v>16</v>
      </c>
      <c r="C25" s="4"/>
    </row>
    <row r="26" spans="1:14" ht="30" x14ac:dyDescent="0.25">
      <c r="A26" s="8" t="s">
        <v>17</v>
      </c>
      <c r="C26" s="6"/>
    </row>
    <row r="27" spans="1:14" x14ac:dyDescent="0.25">
      <c r="A27" s="8" t="s">
        <v>18</v>
      </c>
      <c r="C27" s="6"/>
    </row>
    <row r="28" spans="1:14" ht="30" x14ac:dyDescent="0.25">
      <c r="A28" s="8" t="s">
        <v>19</v>
      </c>
      <c r="C28" s="6"/>
    </row>
    <row r="29" spans="1:14" x14ac:dyDescent="0.25">
      <c r="A29" s="8" t="s">
        <v>20</v>
      </c>
      <c r="C29" s="6"/>
    </row>
    <row r="30" spans="1:14" ht="30" x14ac:dyDescent="0.25">
      <c r="A30" s="8" t="s">
        <v>21</v>
      </c>
      <c r="C30" s="6"/>
    </row>
    <row r="31" spans="1:14" ht="30" x14ac:dyDescent="0.25">
      <c r="A31" s="8" t="s">
        <v>22</v>
      </c>
      <c r="C31" s="6"/>
    </row>
    <row r="32" spans="1:14" ht="30" x14ac:dyDescent="0.25">
      <c r="A32" s="8" t="s">
        <v>23</v>
      </c>
      <c r="C32" s="6"/>
    </row>
    <row r="33" spans="1:14" ht="45" x14ac:dyDescent="0.25">
      <c r="A33" s="8" t="s">
        <v>39</v>
      </c>
      <c r="C33" s="6"/>
    </row>
    <row r="34" spans="1:14" x14ac:dyDescent="0.25">
      <c r="A34" s="8" t="s">
        <v>24</v>
      </c>
      <c r="C34" s="6"/>
      <c r="N34" s="21">
        <v>746967.86</v>
      </c>
    </row>
    <row r="35" spans="1:14" x14ac:dyDescent="0.25">
      <c r="A35" s="3" t="s">
        <v>25</v>
      </c>
      <c r="C35" s="4"/>
    </row>
    <row r="36" spans="1:14" ht="30" x14ac:dyDescent="0.25">
      <c r="A36" s="8" t="s">
        <v>26</v>
      </c>
      <c r="C36" s="6"/>
    </row>
    <row r="37" spans="1:14" ht="30" x14ac:dyDescent="0.25">
      <c r="A37" s="8" t="s">
        <v>40</v>
      </c>
      <c r="C37" s="6"/>
    </row>
    <row r="38" spans="1:14" ht="30" x14ac:dyDescent="0.25">
      <c r="A38" s="8" t="s">
        <v>41</v>
      </c>
      <c r="C38" s="6"/>
    </row>
    <row r="39" spans="1:14" ht="30" x14ac:dyDescent="0.25">
      <c r="A39" s="8" t="s">
        <v>42</v>
      </c>
      <c r="C39" s="6"/>
    </row>
    <row r="40" spans="1:14" ht="30" x14ac:dyDescent="0.25">
      <c r="A40" s="8" t="s">
        <v>43</v>
      </c>
      <c r="C40" s="6"/>
    </row>
    <row r="41" spans="1:14" ht="30" x14ac:dyDescent="0.25">
      <c r="A41" s="8" t="s">
        <v>27</v>
      </c>
      <c r="C41" s="6"/>
    </row>
    <row r="42" spans="1:14" ht="30" x14ac:dyDescent="0.25">
      <c r="A42" s="8" t="s">
        <v>44</v>
      </c>
      <c r="C42" s="6"/>
    </row>
    <row r="43" spans="1:14" x14ac:dyDescent="0.25">
      <c r="A43" s="3" t="s">
        <v>45</v>
      </c>
      <c r="C43" s="4"/>
    </row>
    <row r="44" spans="1:14" ht="30" x14ac:dyDescent="0.25">
      <c r="A44" s="8" t="s">
        <v>46</v>
      </c>
      <c r="C44" s="6"/>
    </row>
    <row r="45" spans="1:14" ht="30" x14ac:dyDescent="0.25">
      <c r="A45" s="8" t="s">
        <v>47</v>
      </c>
      <c r="C45" s="6"/>
    </row>
    <row r="46" spans="1:14" ht="30" x14ac:dyDescent="0.25">
      <c r="A46" s="8" t="s">
        <v>48</v>
      </c>
      <c r="C46" s="6"/>
    </row>
    <row r="47" spans="1:14" ht="30" x14ac:dyDescent="0.25">
      <c r="A47" s="8" t="s">
        <v>49</v>
      </c>
      <c r="C47" s="6"/>
    </row>
    <row r="48" spans="1:14" ht="30" x14ac:dyDescent="0.25">
      <c r="A48" s="8" t="s">
        <v>50</v>
      </c>
      <c r="C48" s="6"/>
    </row>
    <row r="49" spans="1:14" ht="30" x14ac:dyDescent="0.25">
      <c r="A49" s="8" t="s">
        <v>51</v>
      </c>
      <c r="C49" s="6"/>
    </row>
    <row r="50" spans="1:14" ht="30" x14ac:dyDescent="0.25">
      <c r="A50" s="8" t="s">
        <v>52</v>
      </c>
      <c r="C50" s="6"/>
    </row>
    <row r="51" spans="1:14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  <c r="J51" s="27">
        <f>+J56+J59</f>
        <v>0</v>
      </c>
      <c r="K51" s="27">
        <f>+K52</f>
        <v>20015596.09</v>
      </c>
      <c r="L51" s="27">
        <f>+L52+L56</f>
        <v>39349257.450000003</v>
      </c>
      <c r="M51" s="27">
        <f>+M52+M56</f>
        <v>0</v>
      </c>
      <c r="N51" s="27">
        <f>+N52+N53+N56+N59</f>
        <v>62972389.280000001</v>
      </c>
    </row>
    <row r="52" spans="1:14" x14ac:dyDescent="0.25">
      <c r="A52" s="8" t="s">
        <v>29</v>
      </c>
      <c r="C52" s="6"/>
      <c r="K52" s="21">
        <v>20015596.09</v>
      </c>
      <c r="L52" s="21">
        <v>8156736.3099999996</v>
      </c>
      <c r="N52" s="21">
        <v>44945729.859999999</v>
      </c>
    </row>
    <row r="53" spans="1:14" ht="30" x14ac:dyDescent="0.25">
      <c r="A53" s="8" t="s">
        <v>30</v>
      </c>
      <c r="C53" s="6"/>
      <c r="N53" s="24">
        <v>1744917.02</v>
      </c>
    </row>
    <row r="54" spans="1:14" ht="30" x14ac:dyDescent="0.25">
      <c r="A54" s="8" t="s">
        <v>31</v>
      </c>
      <c r="C54" s="6"/>
      <c r="N54" s="21"/>
    </row>
    <row r="55" spans="1:14" ht="30" x14ac:dyDescent="0.25">
      <c r="A55" s="8" t="s">
        <v>32</v>
      </c>
      <c r="C55" s="6"/>
      <c r="N55" s="21"/>
    </row>
    <row r="56" spans="1:14" ht="30" x14ac:dyDescent="0.25">
      <c r="A56" s="8" t="s">
        <v>33</v>
      </c>
      <c r="C56" s="6"/>
      <c r="F56" s="25">
        <v>530477.14</v>
      </c>
      <c r="L56" s="21">
        <v>31192521.140000001</v>
      </c>
      <c r="N56" s="21">
        <v>13653568.4</v>
      </c>
    </row>
    <row r="57" spans="1:14" ht="30" x14ac:dyDescent="0.25">
      <c r="A57" s="8" t="s">
        <v>53</v>
      </c>
      <c r="C57" s="6"/>
      <c r="N57" s="21"/>
    </row>
    <row r="58" spans="1:14" ht="30" x14ac:dyDescent="0.25">
      <c r="A58" s="8" t="s">
        <v>54</v>
      </c>
      <c r="C58" s="6"/>
      <c r="N58" s="21"/>
    </row>
    <row r="59" spans="1:14" x14ac:dyDescent="0.25">
      <c r="A59" s="8" t="s">
        <v>34</v>
      </c>
      <c r="C59" s="6"/>
      <c r="F59" s="26">
        <v>1752116</v>
      </c>
      <c r="N59" s="21">
        <v>2628174</v>
      </c>
    </row>
    <row r="60" spans="1:14" ht="45" x14ac:dyDescent="0.25">
      <c r="A60" s="8" t="s">
        <v>55</v>
      </c>
      <c r="C60" s="6"/>
    </row>
    <row r="61" spans="1:14" x14ac:dyDescent="0.25">
      <c r="A61" s="3" t="s">
        <v>56</v>
      </c>
      <c r="C61" s="4"/>
    </row>
    <row r="62" spans="1:14" x14ac:dyDescent="0.25">
      <c r="A62" s="8" t="s">
        <v>57</v>
      </c>
      <c r="C62" s="6"/>
    </row>
    <row r="63" spans="1:14" x14ac:dyDescent="0.25">
      <c r="A63" s="8" t="s">
        <v>58</v>
      </c>
      <c r="C63" s="6"/>
    </row>
    <row r="64" spans="1:14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>
        <f t="shared" ref="C73:E73" si="4">+C8</f>
        <v>237865368.03</v>
      </c>
      <c r="D73" s="7">
        <f t="shared" si="4"/>
        <v>261377575.72000003</v>
      </c>
      <c r="E73" s="7">
        <f t="shared" si="4"/>
        <v>240986270.25999999</v>
      </c>
      <c r="F73" s="7">
        <f t="shared" ref="F73:N73" si="5">+F8</f>
        <v>264146951.25999999</v>
      </c>
      <c r="G73" s="7">
        <f t="shared" si="5"/>
        <v>402467891.69000006</v>
      </c>
      <c r="H73" s="7">
        <f t="shared" si="5"/>
        <v>253252337.68000001</v>
      </c>
      <c r="I73" s="7">
        <f t="shared" si="5"/>
        <v>244041167.65000001</v>
      </c>
      <c r="J73" s="7">
        <f t="shared" si="5"/>
        <v>243238426.68000001</v>
      </c>
      <c r="K73" s="7">
        <f t="shared" si="5"/>
        <v>308123259.70999998</v>
      </c>
      <c r="L73" s="7">
        <f t="shared" si="5"/>
        <v>307674194.63</v>
      </c>
      <c r="M73" s="7">
        <f t="shared" si="5"/>
        <v>453306166.53999996</v>
      </c>
      <c r="N73" s="7">
        <f t="shared" si="5"/>
        <v>334657596.72000003</v>
      </c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4"/>
      <c r="C86" s="14">
        <f t="shared" ref="C86:E86" si="6">+C73</f>
        <v>237865368.03</v>
      </c>
      <c r="D86" s="14">
        <f t="shared" si="6"/>
        <v>261377575.72000003</v>
      </c>
      <c r="E86" s="14">
        <f t="shared" si="6"/>
        <v>240986270.25999999</v>
      </c>
      <c r="F86" s="14">
        <f t="shared" ref="F86:N86" si="7">+F73</f>
        <v>264146951.25999999</v>
      </c>
      <c r="G86" s="14">
        <f t="shared" si="7"/>
        <v>402467891.69000006</v>
      </c>
      <c r="H86" s="14">
        <f t="shared" si="7"/>
        <v>253252337.68000001</v>
      </c>
      <c r="I86" s="14">
        <f t="shared" si="7"/>
        <v>244041167.65000001</v>
      </c>
      <c r="J86" s="14">
        <f t="shared" si="7"/>
        <v>243238426.68000001</v>
      </c>
      <c r="K86" s="14">
        <f t="shared" si="7"/>
        <v>308123259.70999998</v>
      </c>
      <c r="L86" s="14">
        <f t="shared" si="7"/>
        <v>307674194.63</v>
      </c>
      <c r="M86" s="14">
        <f t="shared" si="7"/>
        <v>453306166.53999996</v>
      </c>
      <c r="N86" s="14">
        <f t="shared" si="7"/>
        <v>334657596.72000003</v>
      </c>
    </row>
    <row r="87" spans="1:14" x14ac:dyDescent="0.25">
      <c r="A87" t="s">
        <v>88</v>
      </c>
    </row>
    <row r="88" spans="1:14" x14ac:dyDescent="0.25">
      <c r="A88" t="s">
        <v>104</v>
      </c>
    </row>
    <row r="89" spans="1:14" x14ac:dyDescent="0.25">
      <c r="A89" t="s">
        <v>105</v>
      </c>
      <c r="M89" s="17"/>
    </row>
    <row r="91" spans="1:14" ht="18.75" x14ac:dyDescent="0.3">
      <c r="A91" s="9" t="s">
        <v>80</v>
      </c>
      <c r="M91" s="30"/>
    </row>
    <row r="92" spans="1:14" x14ac:dyDescent="0.25">
      <c r="A92" s="15" t="s">
        <v>82</v>
      </c>
      <c r="N92" s="21"/>
    </row>
    <row r="93" spans="1:14" x14ac:dyDescent="0.25">
      <c r="A93" s="15" t="s">
        <v>83</v>
      </c>
    </row>
    <row r="94" spans="1:14" x14ac:dyDescent="0.25">
      <c r="A94" s="15" t="s">
        <v>81</v>
      </c>
    </row>
    <row r="95" spans="1:14" x14ac:dyDescent="0.25">
      <c r="A95" s="15" t="s">
        <v>84</v>
      </c>
      <c r="N95" s="34"/>
    </row>
    <row r="96" spans="1:14" x14ac:dyDescent="0.25">
      <c r="A96" s="15" t="s">
        <v>85</v>
      </c>
    </row>
    <row r="100" spans="1:1" x14ac:dyDescent="0.25">
      <c r="A100" s="29" t="s">
        <v>99</v>
      </c>
    </row>
    <row r="101" spans="1:1" x14ac:dyDescent="0.25">
      <c r="A101" s="29" t="s">
        <v>100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2023-01-10T12:10:43Z</dcterms:modified>
</cp:coreProperties>
</file>